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440" windowHeight="12300"/>
  </bookViews>
  <sheets>
    <sheet name="高齢者住宅・施設数" sheetId="18" r:id="rId1"/>
    <sheet name="県別高齢者住宅・施設数" sheetId="20" r:id="rId2"/>
  </sheets>
  <externalReferences>
    <externalReference r:id="rId3"/>
  </externalReferences>
  <definedNames>
    <definedName name="ｄｆｓｄふぁｓｄふぁ">'[1]16'!$A$1:$Z$196</definedName>
    <definedName name="Excel_BuiltIn__FilterDatabase_13">'[1]16'!$A$1:$Z$196</definedName>
  </definedNames>
  <calcPr calcId="145621"/>
</workbook>
</file>

<file path=xl/calcChain.xml><?xml version="1.0" encoding="utf-8"?>
<calcChain xmlns="http://schemas.openxmlformats.org/spreadsheetml/2006/main">
  <c r="C21" i="18" l="1"/>
  <c r="L52" i="20" l="1"/>
  <c r="K52" i="20"/>
  <c r="J52" i="20"/>
  <c r="I52" i="20"/>
  <c r="H52" i="20"/>
  <c r="G52" i="20"/>
  <c r="F52" i="20"/>
  <c r="E52" i="20"/>
  <c r="D52" i="20"/>
  <c r="C52" i="20"/>
  <c r="B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52" i="20" l="1"/>
  <c r="G25" i="18"/>
  <c r="F25" i="18"/>
  <c r="E25" i="18"/>
  <c r="D25" i="18"/>
  <c r="C25" i="18"/>
  <c r="H24" i="18"/>
  <c r="G21" i="18"/>
  <c r="F21" i="18"/>
  <c r="E21" i="18"/>
  <c r="D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25" i="18" l="1"/>
  <c r="H21" i="18"/>
</calcChain>
</file>

<file path=xl/sharedStrings.xml><?xml version="1.0" encoding="utf-8"?>
<sst xmlns="http://schemas.openxmlformats.org/spreadsheetml/2006/main" count="109" uniqueCount="89">
  <si>
    <t>神奈川県</t>
  </si>
  <si>
    <t>東京都</t>
  </si>
  <si>
    <t>京都府</t>
  </si>
  <si>
    <t>静岡県</t>
  </si>
  <si>
    <t>福井県</t>
  </si>
  <si>
    <t>新潟県</t>
  </si>
  <si>
    <t>愛媛県</t>
  </si>
  <si>
    <t>岡山県</t>
  </si>
  <si>
    <t>広島県</t>
  </si>
  <si>
    <t>奈良県</t>
  </si>
  <si>
    <t>福岡県</t>
  </si>
  <si>
    <t>千葉県</t>
  </si>
  <si>
    <t>愛知県</t>
  </si>
  <si>
    <t>滋賀県</t>
  </si>
  <si>
    <t>和歌山県</t>
  </si>
  <si>
    <t>大分県</t>
  </si>
  <si>
    <t>大阪府</t>
  </si>
  <si>
    <t>兵庫県</t>
  </si>
  <si>
    <t>熊本県</t>
  </si>
  <si>
    <t>山梨県</t>
  </si>
  <si>
    <t>埼玉県</t>
  </si>
  <si>
    <t>長野県</t>
  </si>
  <si>
    <t>茨城県</t>
  </si>
  <si>
    <t>三重県</t>
  </si>
  <si>
    <t>鹿児島県</t>
  </si>
  <si>
    <t>沖縄県</t>
  </si>
  <si>
    <t>宮崎県</t>
  </si>
  <si>
    <t>山口県</t>
  </si>
  <si>
    <t>北海道</t>
  </si>
  <si>
    <t>石川県</t>
  </si>
  <si>
    <t>佐賀県</t>
  </si>
  <si>
    <t>群馬県</t>
  </si>
  <si>
    <t>宮城県</t>
  </si>
  <si>
    <t>福島県</t>
  </si>
  <si>
    <t>青森県</t>
  </si>
  <si>
    <t>秋田県</t>
  </si>
  <si>
    <t>栃木県</t>
  </si>
  <si>
    <t>山形県</t>
  </si>
  <si>
    <t>岐阜県</t>
  </si>
  <si>
    <t>香川県</t>
  </si>
  <si>
    <t>鳥取県</t>
  </si>
  <si>
    <t>島根県</t>
  </si>
  <si>
    <t>長崎県</t>
  </si>
  <si>
    <t>高知県</t>
  </si>
  <si>
    <t>富山県</t>
  </si>
  <si>
    <t>徳島県</t>
  </si>
  <si>
    <t>岩手県</t>
  </si>
  <si>
    <t>施設タイプ</t>
    <rPh sb="0" eb="2">
      <t>シセツ</t>
    </rPh>
    <phoneticPr fontId="4"/>
  </si>
  <si>
    <t>ホーム数</t>
    <rPh sb="3" eb="4">
      <t>カズ</t>
    </rPh>
    <phoneticPr fontId="4"/>
  </si>
  <si>
    <t>内、地域密着型</t>
    <rPh sb="0" eb="1">
      <t>ウチ</t>
    </rPh>
    <rPh sb="2" eb="4">
      <t>チイキ</t>
    </rPh>
    <rPh sb="4" eb="7">
      <t>ミッチャクガタ</t>
    </rPh>
    <phoneticPr fontId="4"/>
  </si>
  <si>
    <t>要介護者向け・
居室数</t>
    <rPh sb="0" eb="1">
      <t>ヨウ</t>
    </rPh>
    <rPh sb="1" eb="4">
      <t>カイゴシャ</t>
    </rPh>
    <rPh sb="4" eb="5">
      <t>ム</t>
    </rPh>
    <phoneticPr fontId="4"/>
  </si>
  <si>
    <t>自立者向け・
居室数</t>
    <rPh sb="2" eb="3">
      <t>シャ</t>
    </rPh>
    <rPh sb="3" eb="4">
      <t>ム</t>
    </rPh>
    <phoneticPr fontId="4"/>
  </si>
  <si>
    <t>居室数　計</t>
    <rPh sb="0" eb="2">
      <t>キョシツ</t>
    </rPh>
    <rPh sb="2" eb="3">
      <t>スウ</t>
    </rPh>
    <rPh sb="4" eb="5">
      <t>ケイ</t>
    </rPh>
    <phoneticPr fontId="4"/>
  </si>
  <si>
    <t>介護付有料
老人ホーム</t>
    <phoneticPr fontId="4"/>
  </si>
  <si>
    <t>住宅型有料
老人ホーム</t>
    <phoneticPr fontId="4"/>
  </si>
  <si>
    <t>健康型有料
老人ホーム</t>
    <phoneticPr fontId="4"/>
  </si>
  <si>
    <t>無届有料
老人ホーム</t>
    <phoneticPr fontId="4"/>
  </si>
  <si>
    <t>分譲型ケア付き
マンション</t>
    <phoneticPr fontId="4"/>
  </si>
  <si>
    <t>サービス付き
高齢者向け住宅</t>
    <rPh sb="4" eb="5">
      <t>ツ</t>
    </rPh>
    <phoneticPr fontId="4"/>
  </si>
  <si>
    <t>シルバー
ハウジング</t>
    <phoneticPr fontId="4"/>
  </si>
  <si>
    <t>軽費老人
ホーム・A型</t>
    <phoneticPr fontId="4"/>
  </si>
  <si>
    <t>軽費老人
ホーム・B型</t>
    <phoneticPr fontId="4"/>
  </si>
  <si>
    <t>ケアハウス</t>
  </si>
  <si>
    <t>生活支援
ハウス</t>
    <phoneticPr fontId="4"/>
  </si>
  <si>
    <t>養護
老人ホーム</t>
    <phoneticPr fontId="4"/>
  </si>
  <si>
    <t>グループ
ホーム</t>
    <phoneticPr fontId="4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</si>
  <si>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4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</si>
  <si>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4"/>
  </si>
  <si>
    <t>介護療養型
医療施設</t>
    <rPh sb="0" eb="2">
      <t>カイゴ</t>
    </rPh>
    <rPh sb="2" eb="4">
      <t>リョウヨウ</t>
    </rPh>
    <rPh sb="4" eb="5">
      <t>ガタ</t>
    </rPh>
    <rPh sb="6" eb="8">
      <t>イリョウ</t>
    </rPh>
    <rPh sb="8" eb="10">
      <t>シセツ</t>
    </rPh>
    <phoneticPr fontId="4"/>
  </si>
  <si>
    <t>全国　合計</t>
    <rPh sb="0" eb="2">
      <t>ゼンコク</t>
    </rPh>
    <rPh sb="3" eb="5">
      <t>ゴウケイ</t>
    </rPh>
    <phoneticPr fontId="4"/>
  </si>
  <si>
    <t>サービス付き高齢者向け住宅</t>
    <rPh sb="4" eb="5">
      <t>ツ</t>
    </rPh>
    <phoneticPr fontId="4"/>
  </si>
  <si>
    <t>全国（登録数）　合計</t>
    <rPh sb="0" eb="2">
      <t>ゼンコク</t>
    </rPh>
    <rPh sb="3" eb="6">
      <t>トウロクスウ</t>
    </rPh>
    <rPh sb="8" eb="10">
      <t>ゴウケイ</t>
    </rPh>
    <phoneticPr fontId="4"/>
  </si>
  <si>
    <t>有料老人ホーム+無届+分譲</t>
    <rPh sb="8" eb="9">
      <t>ム</t>
    </rPh>
    <rPh sb="9" eb="10">
      <t>トドケ</t>
    </rPh>
    <phoneticPr fontId="4"/>
  </si>
  <si>
    <t>軽費老人ホーム・A型・B型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</si>
  <si>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</si>
  <si>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</si>
  <si>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4"/>
  </si>
  <si>
    <t>合計</t>
    <rPh sb="0" eb="2">
      <t>ゴウケイ</t>
    </rPh>
    <phoneticPr fontId="4"/>
  </si>
  <si>
    <t>・高齢者住宅・施設数／全国</t>
    <rPh sb="1" eb="4">
      <t>コウレイシャ</t>
    </rPh>
    <rPh sb="4" eb="6">
      <t>ジュウタク</t>
    </rPh>
    <rPh sb="7" eb="10">
      <t>シセツスウ</t>
    </rPh>
    <rPh sb="11" eb="13">
      <t>ゼンコク</t>
    </rPh>
    <phoneticPr fontId="4"/>
  </si>
  <si>
    <t>シルバーハウジング</t>
    <phoneticPr fontId="4"/>
  </si>
  <si>
    <t>生活支援ハウス</t>
    <phoneticPr fontId="4"/>
  </si>
  <si>
    <t>養護老人ホーム</t>
    <phoneticPr fontId="4"/>
  </si>
  <si>
    <t>グループホーム</t>
    <phoneticPr fontId="4"/>
  </si>
  <si>
    <t>・高齢者住宅・施設数／都道府県</t>
    <rPh sb="1" eb="4">
      <t>コウレイシャ</t>
    </rPh>
    <rPh sb="4" eb="6">
      <t>ジュウタク</t>
    </rPh>
    <rPh sb="7" eb="9">
      <t>シセツ</t>
    </rPh>
    <rPh sb="9" eb="10">
      <t>カズ</t>
    </rPh>
    <rPh sb="11" eb="15">
      <t>トドウフケン</t>
    </rPh>
    <phoneticPr fontId="4"/>
  </si>
  <si>
    <t>※今回の提供データには、分析レポートは含まれておりません。データ部分のみの提供となります。</t>
    <rPh sb="1" eb="3">
      <t>コンカイ</t>
    </rPh>
    <rPh sb="4" eb="6">
      <t>テイキョウ</t>
    </rPh>
    <rPh sb="12" eb="14">
      <t>ブンセキ</t>
    </rPh>
    <rPh sb="19" eb="20">
      <t>フク</t>
    </rPh>
    <rPh sb="32" eb="34">
      <t>ブブン</t>
    </rPh>
    <rPh sb="37" eb="39">
      <t>テイキョウ</t>
    </rPh>
    <phoneticPr fontId="2"/>
  </si>
  <si>
    <t>高齢者住宅・全国データ　2018年10月号　基礎集計表</t>
    <rPh sb="16" eb="17">
      <t>ネン</t>
    </rPh>
    <rPh sb="19" eb="21">
      <t>ガツゴウ</t>
    </rPh>
    <rPh sb="22" eb="24">
      <t>キソ</t>
    </rPh>
    <rPh sb="24" eb="26">
      <t>シュウケイ</t>
    </rPh>
    <rPh sb="26" eb="27">
      <t>ヒョウ</t>
    </rPh>
    <phoneticPr fontId="2"/>
  </si>
  <si>
    <t>介護医療院</t>
    <rPh sb="0" eb="5">
      <t>カイゴイリョウイン</t>
    </rPh>
    <phoneticPr fontId="4"/>
  </si>
  <si>
    <t>参考</t>
    <rPh sb="0" eb="2">
      <t>サンコウ</t>
    </rPh>
    <phoneticPr fontId="2"/>
  </si>
  <si>
    <t>※有料老人ホームとの重複を除く</t>
    <rPh sb="1" eb="8">
      <t>ユ</t>
    </rPh>
    <rPh sb="10" eb="12">
      <t>チョウフク</t>
    </rPh>
    <rPh sb="13" eb="1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</si>
</sst>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/>
      <top style="double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thin">
        <color indexed="63"/>
      </bottom>
      <diagonal/>
    </border>
    <border>
      <left/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double">
        <color indexed="63"/>
      </bottom>
      <diagonal/>
    </border>
    <border>
      <left/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double">
        <color indexed="63"/>
      </top>
      <bottom style="thin">
        <color indexed="64"/>
      </bottom>
      <diagonal/>
    </border>
    <border>
      <left/>
      <right/>
      <top style="double">
        <color indexed="63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/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double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 style="double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/>
      <top/>
      <bottom style="thin">
        <color indexed="23"/>
      </bottom>
      <diagonal/>
    </border>
    <border>
      <left style="double">
        <color indexed="23"/>
      </left>
      <right style="thin">
        <color indexed="23"/>
      </right>
      <top/>
      <bottom style="thin">
        <color indexed="23"/>
      </bottom>
      <diagonal/>
    </border>
  </borders>
  <cellStyleXfs count="91">
    <xf numFmtId="0" fontId="0" fillId="0" borderId="0">
      <alignment vertical="center"/>
    </xf>
    <xf numFmtId="0" fontId="1" fillId="0" borderId="0"/>
    <xf numFmtId="0" fontId="5" fillId="0" borderId="0"/>
    <xf numFmtId="0" fontId="5" fillId="0" borderId="0"/>
    <xf numFmtId="38" fontId="8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2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8" fillId="0" borderId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" fillId="27" borderId="1" applyNumberFormat="0" applyFon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8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28" borderId="2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2" borderId="23" applyNumberFormat="0" applyAlignment="0" applyProtection="0">
      <alignment vertical="center"/>
    </xf>
    <xf numFmtId="0" fontId="28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3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9" borderId="0" applyNumberFormat="0" applyBorder="0" applyAlignment="0" applyProtection="0">
      <alignment vertical="center"/>
    </xf>
    <xf numFmtId="38" fontId="8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</cellStyleXfs>
  <cellXfs count="97">
    <xf numFmtId="0" fontId="0" fillId="0" borderId="0" xfId="0">
      <alignment vertical="center"/>
    </xf>
    <xf numFmtId="0" fontId="10" fillId="0" borderId="0" xfId="2" applyFont="1" applyFill="1"/>
    <xf numFmtId="0" fontId="9" fillId="0" borderId="0" xfId="2" applyFont="1"/>
    <xf numFmtId="0" fontId="10" fillId="0" borderId="0" xfId="2" applyFont="1"/>
    <xf numFmtId="0" fontId="11" fillId="2" borderId="3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0" fillId="4" borderId="5" xfId="3" applyFont="1" applyFill="1" applyBorder="1"/>
    <xf numFmtId="0" fontId="10" fillId="4" borderId="6" xfId="3" applyFont="1" applyFill="1" applyBorder="1" applyAlignment="1"/>
    <xf numFmtId="38" fontId="10" fillId="2" borderId="6" xfId="4" applyFont="1" applyFill="1" applyBorder="1"/>
    <xf numFmtId="38" fontId="10" fillId="4" borderId="6" xfId="4" applyFont="1" applyFill="1" applyBorder="1"/>
    <xf numFmtId="38" fontId="10" fillId="2" borderId="7" xfId="4" applyFont="1" applyFill="1" applyBorder="1"/>
    <xf numFmtId="38" fontId="10" fillId="0" borderId="0" xfId="2" applyNumberFormat="1" applyFont="1" applyFill="1"/>
    <xf numFmtId="38" fontId="10" fillId="0" borderId="0" xfId="2" applyNumberFormat="1" applyFont="1"/>
    <xf numFmtId="0" fontId="10" fillId="4" borderId="8" xfId="3" applyFont="1" applyFill="1" applyBorder="1"/>
    <xf numFmtId="0" fontId="10" fillId="4" borderId="9" xfId="3" applyFont="1" applyFill="1" applyBorder="1" applyAlignment="1"/>
    <xf numFmtId="38" fontId="10" fillId="2" borderId="9" xfId="4" applyFont="1" applyFill="1" applyBorder="1"/>
    <xf numFmtId="38" fontId="10" fillId="4" borderId="9" xfId="4" applyFont="1" applyFill="1" applyBorder="1"/>
    <xf numFmtId="38" fontId="10" fillId="2" borderId="10" xfId="4" applyFont="1" applyFill="1" applyBorder="1"/>
    <xf numFmtId="0" fontId="10" fillId="4" borderId="11" xfId="3" applyFont="1" applyFill="1" applyBorder="1" applyAlignment="1"/>
    <xf numFmtId="38" fontId="10" fillId="2" borderId="11" xfId="4" applyFont="1" applyFill="1" applyBorder="1"/>
    <xf numFmtId="38" fontId="10" fillId="4" borderId="11" xfId="4" applyFont="1" applyFill="1" applyBorder="1"/>
    <xf numFmtId="38" fontId="10" fillId="2" borderId="12" xfId="4" applyFont="1" applyFill="1" applyBorder="1"/>
    <xf numFmtId="38" fontId="10" fillId="2" borderId="14" xfId="4" applyFont="1" applyFill="1" applyBorder="1"/>
    <xf numFmtId="38" fontId="10" fillId="4" borderId="14" xfId="4" applyFont="1" applyFill="1" applyBorder="1"/>
    <xf numFmtId="38" fontId="10" fillId="2" borderId="15" xfId="4" applyFont="1" applyFill="1" applyBorder="1"/>
    <xf numFmtId="9" fontId="10" fillId="0" borderId="0" xfId="2" applyNumberFormat="1" applyFont="1"/>
    <xf numFmtId="0" fontId="10" fillId="4" borderId="16" xfId="3" applyFont="1" applyFill="1" applyBorder="1"/>
    <xf numFmtId="38" fontId="10" fillId="2" borderId="17" xfId="4" applyFont="1" applyFill="1" applyBorder="1"/>
    <xf numFmtId="38" fontId="10" fillId="2" borderId="19" xfId="4" applyFont="1" applyFill="1" applyBorder="1"/>
    <xf numFmtId="38" fontId="10" fillId="4" borderId="19" xfId="4" applyFont="1" applyFill="1" applyBorder="1"/>
    <xf numFmtId="38" fontId="10" fillId="2" borderId="20" xfId="4" applyFont="1" applyFill="1" applyBorder="1"/>
    <xf numFmtId="0" fontId="30" fillId="0" borderId="0" xfId="2" applyFont="1" applyFill="1"/>
    <xf numFmtId="0" fontId="32" fillId="0" borderId="0" xfId="2" applyFont="1" applyAlignment="1">
      <alignment vertical="top"/>
    </xf>
    <xf numFmtId="0" fontId="11" fillId="0" borderId="0" xfId="2" applyFont="1"/>
    <xf numFmtId="0" fontId="33" fillId="29" borderId="23" xfId="66" applyFont="1" applyFill="1" applyBorder="1" applyAlignment="1"/>
    <xf numFmtId="0" fontId="33" fillId="3" borderId="33" xfId="66" applyFont="1" applyFill="1" applyBorder="1"/>
    <xf numFmtId="0" fontId="33" fillId="4" borderId="38" xfId="66" applyFont="1" applyFill="1" applyBorder="1"/>
    <xf numFmtId="0" fontId="33" fillId="3" borderId="38" xfId="66" applyFont="1" applyFill="1" applyBorder="1"/>
    <xf numFmtId="0" fontId="33" fillId="3" borderId="43" xfId="66" applyFont="1" applyFill="1" applyBorder="1"/>
    <xf numFmtId="0" fontId="33" fillId="3" borderId="48" xfId="66" applyFont="1" applyFill="1" applyBorder="1"/>
    <xf numFmtId="38" fontId="33" fillId="2" borderId="49" xfId="66" applyNumberFormat="1" applyFont="1" applyFill="1" applyBorder="1"/>
    <xf numFmtId="0" fontId="10" fillId="4" borderId="2" xfId="3" applyFont="1" applyFill="1" applyBorder="1"/>
    <xf numFmtId="0" fontId="10" fillId="4" borderId="3" xfId="3" applyFont="1" applyFill="1" applyBorder="1" applyAlignment="1"/>
    <xf numFmtId="38" fontId="10" fillId="2" borderId="3" xfId="4" applyFont="1" applyFill="1" applyBorder="1"/>
    <xf numFmtId="38" fontId="10" fillId="4" borderId="3" xfId="4" applyFont="1" applyFill="1" applyBorder="1"/>
    <xf numFmtId="38" fontId="10" fillId="2" borderId="4" xfId="4" applyFont="1" applyFill="1" applyBorder="1"/>
    <xf numFmtId="38" fontId="33" fillId="2" borderId="35" xfId="66" applyNumberFormat="1" applyFont="1" applyFill="1" applyBorder="1"/>
    <xf numFmtId="38" fontId="33" fillId="2" borderId="35" xfId="4" applyNumberFormat="1" applyFont="1" applyFill="1" applyBorder="1"/>
    <xf numFmtId="38" fontId="33" fillId="2" borderId="36" xfId="4" applyNumberFormat="1" applyFont="1" applyFill="1" applyBorder="1"/>
    <xf numFmtId="38" fontId="33" fillId="4" borderId="40" xfId="66" applyNumberFormat="1" applyFont="1" applyFill="1" applyBorder="1"/>
    <xf numFmtId="38" fontId="33" fillId="4" borderId="40" xfId="4" applyNumberFormat="1" applyFont="1" applyFill="1" applyBorder="1"/>
    <xf numFmtId="38" fontId="33" fillId="4" borderId="41" xfId="4" applyNumberFormat="1" applyFont="1" applyFill="1" applyBorder="1"/>
    <xf numFmtId="38" fontId="33" fillId="2" borderId="40" xfId="66" applyNumberFormat="1" applyFont="1" applyFill="1" applyBorder="1"/>
    <xf numFmtId="38" fontId="33" fillId="2" borderId="40" xfId="4" applyNumberFormat="1" applyFont="1" applyFill="1" applyBorder="1"/>
    <xf numFmtId="38" fontId="33" fillId="2" borderId="41" xfId="4" applyNumberFormat="1" applyFont="1" applyFill="1" applyBorder="1"/>
    <xf numFmtId="38" fontId="33" fillId="2" borderId="45" xfId="66" applyNumberFormat="1" applyFont="1" applyFill="1" applyBorder="1"/>
    <xf numFmtId="38" fontId="33" fillId="2" borderId="45" xfId="4" applyNumberFormat="1" applyFont="1" applyFill="1" applyBorder="1"/>
    <xf numFmtId="38" fontId="33" fillId="2" borderId="46" xfId="4" applyNumberFormat="1" applyFont="1" applyFill="1" applyBorder="1"/>
    <xf numFmtId="0" fontId="12" fillId="29" borderId="30" xfId="66" applyFont="1" applyFill="1" applyBorder="1" applyAlignment="1">
      <alignment vertical="top" textRotation="255" wrapText="1"/>
    </xf>
    <xf numFmtId="0" fontId="12" fillId="29" borderId="31" xfId="66" applyFont="1" applyFill="1" applyBorder="1" applyAlignment="1">
      <alignment vertical="top" textRotation="255" wrapText="1"/>
    </xf>
    <xf numFmtId="38" fontId="33" fillId="2" borderId="34" xfId="66" applyNumberFormat="1" applyFont="1" applyFill="1" applyBorder="1"/>
    <xf numFmtId="38" fontId="33" fillId="4" borderId="39" xfId="66" applyNumberFormat="1" applyFont="1" applyFill="1" applyBorder="1"/>
    <xf numFmtId="38" fontId="33" fillId="2" borderId="39" xfId="66" applyNumberFormat="1" applyFont="1" applyFill="1" applyBorder="1"/>
    <xf numFmtId="38" fontId="33" fillId="2" borderId="44" xfId="66" applyNumberFormat="1" applyFont="1" applyFill="1" applyBorder="1"/>
    <xf numFmtId="0" fontId="12" fillId="29" borderId="29" xfId="66" applyFont="1" applyFill="1" applyBorder="1" applyAlignment="1">
      <alignment vertical="top" textRotation="255" wrapText="1"/>
    </xf>
    <xf numFmtId="0" fontId="9" fillId="0" borderId="0" xfId="66" applyFont="1" applyFill="1"/>
    <xf numFmtId="0" fontId="33" fillId="0" borderId="0" xfId="66" applyFont="1" applyFill="1"/>
    <xf numFmtId="0" fontId="34" fillId="0" borderId="0" xfId="66" applyFont="1" applyFill="1"/>
    <xf numFmtId="0" fontId="33" fillId="29" borderId="32" xfId="66" applyFont="1" applyFill="1" applyBorder="1" applyAlignment="1">
      <alignment horizontal="center" vertical="center"/>
    </xf>
    <xf numFmtId="0" fontId="34" fillId="0" borderId="0" xfId="66" applyFont="1" applyFill="1" applyAlignment="1"/>
    <xf numFmtId="0" fontId="33" fillId="0" borderId="0" xfId="66" applyFont="1" applyFill="1" applyBorder="1" applyAlignment="1"/>
    <xf numFmtId="0" fontId="34" fillId="0" borderId="0" xfId="66" applyFont="1" applyAlignment="1"/>
    <xf numFmtId="38" fontId="33" fillId="2" borderId="37" xfId="4" applyNumberFormat="1" applyFont="1" applyFill="1" applyBorder="1"/>
    <xf numFmtId="38" fontId="34" fillId="0" borderId="0" xfId="66" applyNumberFormat="1" applyFont="1" applyFill="1"/>
    <xf numFmtId="0" fontId="34" fillId="0" borderId="0" xfId="66" applyFont="1"/>
    <xf numFmtId="38" fontId="33" fillId="4" borderId="42" xfId="4" applyNumberFormat="1" applyFont="1" applyFill="1" applyBorder="1"/>
    <xf numFmtId="38" fontId="33" fillId="2" borderId="42" xfId="4" applyNumberFormat="1" applyFont="1" applyFill="1" applyBorder="1"/>
    <xf numFmtId="38" fontId="33" fillId="2" borderId="47" xfId="4" applyNumberFormat="1" applyFont="1" applyFill="1" applyBorder="1"/>
    <xf numFmtId="38" fontId="33" fillId="2" borderId="50" xfId="66" applyNumberFormat="1" applyFont="1" applyFill="1" applyBorder="1"/>
    <xf numFmtId="38" fontId="33" fillId="2" borderId="51" xfId="66" applyNumberFormat="1" applyFont="1" applyFill="1" applyBorder="1"/>
    <xf numFmtId="38" fontId="33" fillId="2" borderId="52" xfId="66" applyNumberFormat="1" applyFont="1" applyFill="1" applyBorder="1"/>
    <xf numFmtId="0" fontId="33" fillId="0" borderId="0" xfId="66" applyFont="1"/>
    <xf numFmtId="38" fontId="33" fillId="0" borderId="0" xfId="66" applyNumberFormat="1" applyFont="1"/>
    <xf numFmtId="0" fontId="31" fillId="0" borderId="0" xfId="2" applyFont="1" applyFill="1" applyAlignment="1">
      <alignment vertical="top"/>
    </xf>
    <xf numFmtId="0" fontId="32" fillId="0" borderId="0" xfId="2" applyFont="1" applyFill="1" applyAlignment="1">
      <alignment vertical="top"/>
    </xf>
    <xf numFmtId="9" fontId="10" fillId="0" borderId="0" xfId="2" applyNumberFormat="1" applyFont="1" applyFill="1"/>
    <xf numFmtId="0" fontId="33" fillId="0" borderId="0" xfId="2" applyFont="1" applyFill="1"/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0" fillId="4" borderId="13" xfId="3" applyFont="1" applyFill="1" applyBorder="1" applyAlignment="1">
      <alignment horizontal="center"/>
    </xf>
    <xf numFmtId="0" fontId="10" fillId="4" borderId="14" xfId="3" applyFont="1" applyFill="1" applyBorder="1" applyAlignment="1">
      <alignment horizontal="center"/>
    </xf>
    <xf numFmtId="0" fontId="10" fillId="4" borderId="18" xfId="3" applyFont="1" applyFill="1" applyBorder="1" applyAlignment="1">
      <alignment horizontal="center"/>
    </xf>
    <xf numFmtId="0" fontId="10" fillId="4" borderId="19" xfId="3" applyFont="1" applyFill="1" applyBorder="1" applyAlignment="1">
      <alignment horizontal="center"/>
    </xf>
  </cellXfs>
  <cellStyles count="91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パーセント 2" xfId="32"/>
    <cellStyle name="パーセント 2 2" xfId="33"/>
    <cellStyle name="パーセント 2 3" xfId="34"/>
    <cellStyle name="パーセント 3" xfId="35"/>
    <cellStyle name="パーセント 4" xfId="36"/>
    <cellStyle name="パーセント 5" xfId="37"/>
    <cellStyle name="パーセント 6" xfId="38"/>
    <cellStyle name="パーセント 7" xfId="39"/>
    <cellStyle name="パーセント 8" xfId="40"/>
    <cellStyle name="メモ 2" xfId="41"/>
    <cellStyle name="リンク セル 2" xfId="42"/>
    <cellStyle name="悪い 2" xfId="43"/>
    <cellStyle name="計算 2" xfId="44"/>
    <cellStyle name="警告文 2" xfId="45"/>
    <cellStyle name="桁区切り 2" xfId="4"/>
    <cellStyle name="桁区切り 2 2" xfId="46"/>
    <cellStyle name="桁区切り 2 3" xfId="81"/>
    <cellStyle name="桁区切り 3" xfId="47"/>
    <cellStyle name="桁区切り 3 2" xfId="48"/>
    <cellStyle name="桁区切り 4" xfId="49"/>
    <cellStyle name="桁区切り 4 2" xfId="50"/>
    <cellStyle name="桁区切り 5" xfId="51"/>
    <cellStyle name="桁区切り 5 2" xfId="52"/>
    <cellStyle name="桁区切り 6" xfId="53"/>
    <cellStyle name="桁区切り 7" xfId="82"/>
    <cellStyle name="桁区切り 7 2" xfId="83"/>
    <cellStyle name="桁区切り 7 2 2" xfId="84"/>
    <cellStyle name="桁区切り 7 3" xfId="85"/>
    <cellStyle name="見出し 1 2" xfId="54"/>
    <cellStyle name="見出し 2 2" xfId="55"/>
    <cellStyle name="見出し 3 2" xfId="56"/>
    <cellStyle name="見出し 4 2" xfId="57"/>
    <cellStyle name="集計 2" xfId="58"/>
    <cellStyle name="出力 2" xfId="59"/>
    <cellStyle name="説明文 2" xfId="60"/>
    <cellStyle name="入力 2" xfId="61"/>
    <cellStyle name="標準" xfId="0" builtinId="0"/>
    <cellStyle name="標準 10" xfId="62"/>
    <cellStyle name="標準 11" xfId="63"/>
    <cellStyle name="標準 11 2" xfId="86"/>
    <cellStyle name="標準 11 2 2" xfId="87"/>
    <cellStyle name="標準 11 2 2 2" xfId="88"/>
    <cellStyle name="標準 11 3" xfId="89"/>
    <cellStyle name="標準 2" xfId="64"/>
    <cellStyle name="標準 2 2" xfId="65"/>
    <cellStyle name="標準 2 2 2" xfId="90"/>
    <cellStyle name="標準 2 3" xfId="66"/>
    <cellStyle name="標準 2 4" xfId="67"/>
    <cellStyle name="標準 3" xfId="68"/>
    <cellStyle name="標準 3 2" xfId="69"/>
    <cellStyle name="標準 3 3" xfId="70"/>
    <cellStyle name="標準 3_【修正】soneサ付住供給分析" xfId="71"/>
    <cellStyle name="標準 4" xfId="72"/>
    <cellStyle name="標準 4 2" xfId="73"/>
    <cellStyle name="標準 4_03 ～ 全国・高齢者住宅供給分析編データ（2012年秋号）" xfId="74"/>
    <cellStyle name="標準 5" xfId="75"/>
    <cellStyle name="標準 6" xfId="76"/>
    <cellStyle name="標準 7" xfId="77"/>
    <cellStyle name="標準 8" xfId="78"/>
    <cellStyle name="標準 9" xfId="79"/>
    <cellStyle name="標準_20050616高齢者住宅レポート用グラフ１" xfId="2"/>
    <cellStyle name="標準_Book3" xfId="3"/>
    <cellStyle name="標準_Sheet1" xfId="1"/>
    <cellStyle name="良い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05345582646036E-2"/>
          <c:y val="6.2953995157384993E-2"/>
          <c:w val="0.86158696842420202"/>
          <c:h val="0.75544794188861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高齢者住宅・施設数!$G$4</c:f>
              <c:strCache>
                <c:ptCount val="1"/>
                <c:pt idx="0">
                  <c:v>自立者向け・
居室数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1.6524634791282812E-3"/>
                  <c:y val="-3.13615882760416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57336800561136E-3"/>
                  <c:y val="-2.32359090706882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8609402250887027E-4"/>
                  <c:y val="-2.45948917402274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584927289499485E-4"/>
                  <c:y val="-1.80196119552852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高齢者住宅・施設数!$B$5:$B$20</c:f>
              <c:strCache>
                <c:ptCount val="16"/>
                <c:pt idx="0">
                  <c:v>介護付有料
老人ホーム</c:v>
                </c:pt>
                <c:pt idx="1">
                  <c:v>住宅型有料
老人ホーム</c:v>
                </c:pt>
                <c:pt idx="2">
                  <c:v>健康型有料
老人ホーム</c:v>
                </c:pt>
                <c:pt idx="3">
                  <c:v>無届有料
老人ホーム</c:v>
                </c:pt>
                <c:pt idx="4">
                  <c:v>分譲型ケア付き
マンション</c:v>
                </c:pt>
                <c:pt idx="5">
                  <c:v>サービス付き
高齢者向け住宅</c:v>
                </c:pt>
                <c:pt idx="6">
                  <c:v>シルバー
ハウジング</c:v>
                </c:pt>
                <c:pt idx="7">
                  <c:v>軽費老人
ホーム・A型</c:v>
                </c:pt>
                <c:pt idx="8">
                  <c:v>軽費老人
ホーム・B型</c:v>
                </c:pt>
                <c:pt idx="9">
                  <c:v>ケアハウス</c:v>
                </c:pt>
                <c:pt idx="10">
                  <c:v>生活支援
ハウス</c:v>
                </c:pt>
                <c:pt idx="11">
                  <c:v>養護
老人ホーム</c:v>
                </c:pt>
                <c:pt idx="12">
                  <c:v>グループ
ホーム</c:v>
                </c:pt>
                <c:pt idx="13">
                  <c:v>介護老人
福祉施設</c:v>
                </c:pt>
                <c:pt idx="14">
                  <c:v>介護老人
保健施設</c:v>
                </c:pt>
                <c:pt idx="15">
                  <c:v>介護療養型
医療施設</c:v>
                </c:pt>
              </c:strCache>
            </c:strRef>
          </c:cat>
          <c:val>
            <c:numRef>
              <c:f>高齢者住宅・施設数!$G$5:$G$20</c:f>
              <c:numCache>
                <c:formatCode>#,##0_);[Red]\(#,##0\)</c:formatCode>
                <c:ptCount val="16"/>
                <c:pt idx="0">
                  <c:v>25088</c:v>
                </c:pt>
                <c:pt idx="1">
                  <c:v>9277</c:v>
                </c:pt>
                <c:pt idx="2">
                  <c:v>416</c:v>
                </c:pt>
                <c:pt idx="3">
                  <c:v>2065</c:v>
                </c:pt>
                <c:pt idx="4">
                  <c:v>11446</c:v>
                </c:pt>
                <c:pt idx="5">
                  <c:v>23591</c:v>
                </c:pt>
                <c:pt idx="6">
                  <c:v>23848</c:v>
                </c:pt>
                <c:pt idx="7">
                  <c:v>11353</c:v>
                </c:pt>
                <c:pt idx="8">
                  <c:v>568</c:v>
                </c:pt>
                <c:pt idx="9">
                  <c:v>59729</c:v>
                </c:pt>
                <c:pt idx="10">
                  <c:v>6999</c:v>
                </c:pt>
                <c:pt idx="11">
                  <c:v>36077</c:v>
                </c:pt>
              </c:numCache>
            </c:numRef>
          </c:val>
        </c:ser>
        <c:ser>
          <c:idx val="1"/>
          <c:order val="1"/>
          <c:tx>
            <c:strRef>
              <c:f>高齢者住宅・施設数!$E$4</c:f>
              <c:strCache>
                <c:ptCount val="1"/>
                <c:pt idx="0">
                  <c:v>要介護者向け・
居室数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797788235153699E-3"/>
                  <c:y val="-2.48356243605142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131746478749043E-3"/>
                  <c:y val="-6.15901825831092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37832986761371E-3"/>
                  <c:y val="-2.9570456235343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6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5212216128124E-3"/>
                  <c:y val="0.702179176755447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7493747959650823E-4"/>
                  <c:y val="-2.79598101084821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7593423586221783E-2"/>
                  <c:y val="-3.0150553214746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637815193089338E-3"/>
                  <c:y val="-6.59409099286312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600" b="0" i="0" u="none" strike="noStrike" baseline="0">
                    <a:solidFill>
                      <a:srgbClr val="FF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高齢者住宅・施設数!$B$5:$B$20</c:f>
              <c:strCache>
                <c:ptCount val="16"/>
                <c:pt idx="0">
                  <c:v>介護付有料
老人ホーム</c:v>
                </c:pt>
                <c:pt idx="1">
                  <c:v>住宅型有料
老人ホーム</c:v>
                </c:pt>
                <c:pt idx="2">
                  <c:v>健康型有料
老人ホーム</c:v>
                </c:pt>
                <c:pt idx="3">
                  <c:v>無届有料
老人ホーム</c:v>
                </c:pt>
                <c:pt idx="4">
                  <c:v>分譲型ケア付き
マンション</c:v>
                </c:pt>
                <c:pt idx="5">
                  <c:v>サービス付き
高齢者向け住宅</c:v>
                </c:pt>
                <c:pt idx="6">
                  <c:v>シルバー
ハウジング</c:v>
                </c:pt>
                <c:pt idx="7">
                  <c:v>軽費老人
ホーム・A型</c:v>
                </c:pt>
                <c:pt idx="8">
                  <c:v>軽費老人
ホーム・B型</c:v>
                </c:pt>
                <c:pt idx="9">
                  <c:v>ケアハウス</c:v>
                </c:pt>
                <c:pt idx="10">
                  <c:v>生活支援
ハウス</c:v>
                </c:pt>
                <c:pt idx="11">
                  <c:v>養護
老人ホーム</c:v>
                </c:pt>
                <c:pt idx="12">
                  <c:v>グループ
ホーム</c:v>
                </c:pt>
                <c:pt idx="13">
                  <c:v>介護老人
福祉施設</c:v>
                </c:pt>
                <c:pt idx="14">
                  <c:v>介護老人
保健施設</c:v>
                </c:pt>
                <c:pt idx="15">
                  <c:v>介護療養型
医療施設</c:v>
                </c:pt>
              </c:strCache>
            </c:strRef>
          </c:cat>
          <c:val>
            <c:numRef>
              <c:f>高齢者住宅・施設数!$E$5:$E$20</c:f>
              <c:numCache>
                <c:formatCode>#,##0_);[Red]\(#,##0\)</c:formatCode>
                <c:ptCount val="16"/>
                <c:pt idx="0">
                  <c:v>201819</c:v>
                </c:pt>
                <c:pt idx="1">
                  <c:v>242881</c:v>
                </c:pt>
                <c:pt idx="3">
                  <c:v>8027</c:v>
                </c:pt>
                <c:pt idx="5">
                  <c:v>209675</c:v>
                </c:pt>
                <c:pt idx="7">
                  <c:v>121</c:v>
                </c:pt>
                <c:pt idx="9">
                  <c:v>22592</c:v>
                </c:pt>
                <c:pt idx="11">
                  <c:v>27600</c:v>
                </c:pt>
                <c:pt idx="12">
                  <c:v>210581</c:v>
                </c:pt>
                <c:pt idx="13">
                  <c:v>617204</c:v>
                </c:pt>
                <c:pt idx="14">
                  <c:v>374455</c:v>
                </c:pt>
                <c:pt idx="15">
                  <c:v>50562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6667648"/>
        <c:axId val="196670208"/>
      </c:barChart>
      <c:lineChart>
        <c:grouping val="standard"/>
        <c:varyColors val="0"/>
        <c:ser>
          <c:idx val="3"/>
          <c:order val="2"/>
          <c:tx>
            <c:strRef>
              <c:f>高齢者住宅・施設数!$C$4</c:f>
              <c:strCache>
                <c:ptCount val="1"/>
                <c:pt idx="0">
                  <c:v>ホーム数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6"/>
            <c:spPr>
              <a:solidFill>
                <a:schemeClr val="tx2">
                  <a:lumMod val="50000"/>
                </a:schemeClr>
              </a:solidFill>
              <a:ln w="0">
                <a:noFill/>
                <a:prstDash val="solid"/>
              </a:ln>
            </c:spPr>
          </c:marker>
          <c:dLbls>
            <c:dLbl>
              <c:idx val="12"/>
              <c:layout>
                <c:manualLayout>
                  <c:x val="-4.4989775051124746E-2"/>
                  <c:y val="-3.0347054075867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1" u="none" strike="noStrike" baseline="0">
                    <a:solidFill>
                      <a:srgbClr val="0070C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高齢者住宅・施設数!$C$5:$C$20</c:f>
              <c:numCache>
                <c:formatCode>#,##0_);[Red]\(#,##0\)</c:formatCode>
                <c:ptCount val="16"/>
                <c:pt idx="0">
                  <c:v>4015</c:v>
                </c:pt>
                <c:pt idx="1">
                  <c:v>9410</c:v>
                </c:pt>
                <c:pt idx="2">
                  <c:v>18</c:v>
                </c:pt>
                <c:pt idx="3">
                  <c:v>400</c:v>
                </c:pt>
                <c:pt idx="4">
                  <c:v>72</c:v>
                </c:pt>
                <c:pt idx="5">
                  <c:v>7091</c:v>
                </c:pt>
                <c:pt idx="6">
                  <c:v>890</c:v>
                </c:pt>
                <c:pt idx="7">
                  <c:v>194</c:v>
                </c:pt>
                <c:pt idx="8">
                  <c:v>13</c:v>
                </c:pt>
                <c:pt idx="9">
                  <c:v>2094</c:v>
                </c:pt>
                <c:pt idx="10">
                  <c:v>570</c:v>
                </c:pt>
                <c:pt idx="11">
                  <c:v>952</c:v>
                </c:pt>
                <c:pt idx="12">
                  <c:v>13654</c:v>
                </c:pt>
                <c:pt idx="13">
                  <c:v>9790</c:v>
                </c:pt>
                <c:pt idx="14">
                  <c:v>4176</c:v>
                </c:pt>
                <c:pt idx="15">
                  <c:v>1087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72512"/>
        <c:axId val="196720896"/>
      </c:lineChart>
      <c:catAx>
        <c:axId val="19666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667020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96670208"/>
        <c:scaling>
          <c:orientation val="minMax"/>
          <c:max val="7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_(* #,##0_);_(* \(#,##0\);_(* &quot;-&quot;_);_(@_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6667648"/>
        <c:crosses val="autoZero"/>
        <c:crossBetween val="between"/>
      </c:valAx>
      <c:catAx>
        <c:axId val="196672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6720896"/>
        <c:crosses val="autoZero"/>
        <c:auto val="1"/>
        <c:lblAlgn val="ctr"/>
        <c:lblOffset val="100"/>
        <c:noMultiLvlLbl val="0"/>
      </c:catAx>
      <c:valAx>
        <c:axId val="196720896"/>
        <c:scaling>
          <c:orientation val="minMax"/>
          <c:max val="14000"/>
          <c:min val="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96672512"/>
        <c:crosses val="max"/>
        <c:crossBetween val="between"/>
        <c:majorUnit val="10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11736953126258"/>
          <c:y val="8.7167070217917669E-2"/>
          <c:w val="0.11197527991738201"/>
          <c:h val="0.18401937046004843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448127658638E-2"/>
          <c:y val="3.721184851893513E-2"/>
          <c:w val="0.89409873809600504"/>
          <c:h val="0.954651941234618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県別高齢者住宅・施設数!$B$4</c:f>
              <c:strCache>
                <c:ptCount val="1"/>
                <c:pt idx="0">
                  <c:v>有料老人ホーム+無届+分譲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県別高齢者住宅・施設数!$B$5:$B$51</c:f>
              <c:numCache>
                <c:formatCode>#,##0_);[Red]\(#,##0\)</c:formatCode>
                <c:ptCount val="47"/>
                <c:pt idx="0">
                  <c:v>1183</c:v>
                </c:pt>
                <c:pt idx="1">
                  <c:v>337</c:v>
                </c:pt>
                <c:pt idx="2">
                  <c:v>184</c:v>
                </c:pt>
                <c:pt idx="3">
                  <c:v>173</c:v>
                </c:pt>
                <c:pt idx="4">
                  <c:v>100</c:v>
                </c:pt>
                <c:pt idx="5">
                  <c:v>182</c:v>
                </c:pt>
                <c:pt idx="6">
                  <c:v>146</c:v>
                </c:pt>
                <c:pt idx="7">
                  <c:v>155</c:v>
                </c:pt>
                <c:pt idx="8">
                  <c:v>98</c:v>
                </c:pt>
                <c:pt idx="9">
                  <c:v>404</c:v>
                </c:pt>
                <c:pt idx="10">
                  <c:v>567</c:v>
                </c:pt>
                <c:pt idx="11">
                  <c:v>481</c:v>
                </c:pt>
                <c:pt idx="12">
                  <c:v>871</c:v>
                </c:pt>
                <c:pt idx="13">
                  <c:v>905</c:v>
                </c:pt>
                <c:pt idx="14">
                  <c:v>131</c:v>
                </c:pt>
                <c:pt idx="15">
                  <c:v>86</c:v>
                </c:pt>
                <c:pt idx="16">
                  <c:v>115</c:v>
                </c:pt>
                <c:pt idx="17">
                  <c:v>23</c:v>
                </c:pt>
                <c:pt idx="18">
                  <c:v>34</c:v>
                </c:pt>
                <c:pt idx="19">
                  <c:v>250</c:v>
                </c:pt>
                <c:pt idx="20">
                  <c:v>177</c:v>
                </c:pt>
                <c:pt idx="21">
                  <c:v>273</c:v>
                </c:pt>
                <c:pt idx="22">
                  <c:v>842</c:v>
                </c:pt>
                <c:pt idx="23">
                  <c:v>184</c:v>
                </c:pt>
                <c:pt idx="24">
                  <c:v>39</c:v>
                </c:pt>
                <c:pt idx="25">
                  <c:v>85</c:v>
                </c:pt>
                <c:pt idx="26">
                  <c:v>992</c:v>
                </c:pt>
                <c:pt idx="27">
                  <c:v>256</c:v>
                </c:pt>
                <c:pt idx="28">
                  <c:v>104</c:v>
                </c:pt>
                <c:pt idx="29">
                  <c:v>151</c:v>
                </c:pt>
                <c:pt idx="30">
                  <c:v>64</c:v>
                </c:pt>
                <c:pt idx="31">
                  <c:v>79</c:v>
                </c:pt>
                <c:pt idx="32">
                  <c:v>201</c:v>
                </c:pt>
                <c:pt idx="33">
                  <c:v>161</c:v>
                </c:pt>
                <c:pt idx="34">
                  <c:v>250</c:v>
                </c:pt>
                <c:pt idx="35">
                  <c:v>55</c:v>
                </c:pt>
                <c:pt idx="36">
                  <c:v>118</c:v>
                </c:pt>
                <c:pt idx="37">
                  <c:v>161</c:v>
                </c:pt>
                <c:pt idx="38">
                  <c:v>59</c:v>
                </c:pt>
                <c:pt idx="39">
                  <c:v>866</c:v>
                </c:pt>
                <c:pt idx="40">
                  <c:v>226</c:v>
                </c:pt>
                <c:pt idx="41">
                  <c:v>175</c:v>
                </c:pt>
                <c:pt idx="42">
                  <c:v>415</c:v>
                </c:pt>
                <c:pt idx="43">
                  <c:v>342</c:v>
                </c:pt>
                <c:pt idx="44">
                  <c:v>462</c:v>
                </c:pt>
                <c:pt idx="45">
                  <c:v>337</c:v>
                </c:pt>
                <c:pt idx="46">
                  <c:v>416</c:v>
                </c:pt>
              </c:numCache>
            </c:numRef>
          </c:val>
        </c:ser>
        <c:ser>
          <c:idx val="1"/>
          <c:order val="1"/>
          <c:tx>
            <c:strRef>
              <c:f>県別高齢者住宅・施設数!$C$4</c:f>
              <c:strCache>
                <c:ptCount val="1"/>
                <c:pt idx="0">
                  <c:v>サービス付き高齢者向け住宅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dLbl>
              <c:idx val="17"/>
              <c:layout>
                <c:manualLayout>
                  <c:x val="0"/>
                  <c:y val="-8.6580086580086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8.3594552597182365E-3"/>
                  <c:y val="-1.0389610389610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県別高齢者住宅・施設数!$C$5:$C$51</c:f>
              <c:numCache>
                <c:formatCode>#,##0_);[Red]\(#,##0\)</c:formatCode>
                <c:ptCount val="47"/>
                <c:pt idx="0">
                  <c:v>446</c:v>
                </c:pt>
                <c:pt idx="1">
                  <c:v>107</c:v>
                </c:pt>
                <c:pt idx="2">
                  <c:v>86</c:v>
                </c:pt>
                <c:pt idx="3">
                  <c:v>128</c:v>
                </c:pt>
                <c:pt idx="4">
                  <c:v>70</c:v>
                </c:pt>
                <c:pt idx="5">
                  <c:v>59</c:v>
                </c:pt>
                <c:pt idx="6">
                  <c:v>107</c:v>
                </c:pt>
                <c:pt idx="7">
                  <c:v>201</c:v>
                </c:pt>
                <c:pt idx="8">
                  <c:v>144</c:v>
                </c:pt>
                <c:pt idx="9">
                  <c:v>165</c:v>
                </c:pt>
                <c:pt idx="10">
                  <c:v>367</c:v>
                </c:pt>
                <c:pt idx="11">
                  <c:v>302</c:v>
                </c:pt>
                <c:pt idx="12">
                  <c:v>339</c:v>
                </c:pt>
                <c:pt idx="13">
                  <c:v>317</c:v>
                </c:pt>
                <c:pt idx="14">
                  <c:v>101</c:v>
                </c:pt>
                <c:pt idx="15">
                  <c:v>84</c:v>
                </c:pt>
                <c:pt idx="16">
                  <c:v>53</c:v>
                </c:pt>
                <c:pt idx="17">
                  <c:v>53</c:v>
                </c:pt>
                <c:pt idx="18">
                  <c:v>79</c:v>
                </c:pt>
                <c:pt idx="19">
                  <c:v>112</c:v>
                </c:pt>
                <c:pt idx="20">
                  <c:v>107</c:v>
                </c:pt>
                <c:pt idx="21">
                  <c:v>151</c:v>
                </c:pt>
                <c:pt idx="22">
                  <c:v>267</c:v>
                </c:pt>
                <c:pt idx="23">
                  <c:v>195</c:v>
                </c:pt>
                <c:pt idx="24">
                  <c:v>87</c:v>
                </c:pt>
                <c:pt idx="25">
                  <c:v>142</c:v>
                </c:pt>
                <c:pt idx="26">
                  <c:v>650</c:v>
                </c:pt>
                <c:pt idx="27">
                  <c:v>358</c:v>
                </c:pt>
                <c:pt idx="28">
                  <c:v>62</c:v>
                </c:pt>
                <c:pt idx="29">
                  <c:v>116</c:v>
                </c:pt>
                <c:pt idx="30">
                  <c:v>48</c:v>
                </c:pt>
                <c:pt idx="31">
                  <c:v>49</c:v>
                </c:pt>
                <c:pt idx="32">
                  <c:v>116</c:v>
                </c:pt>
                <c:pt idx="33">
                  <c:v>223</c:v>
                </c:pt>
                <c:pt idx="34">
                  <c:v>137</c:v>
                </c:pt>
                <c:pt idx="35">
                  <c:v>77</c:v>
                </c:pt>
                <c:pt idx="36">
                  <c:v>74</c:v>
                </c:pt>
                <c:pt idx="37">
                  <c:v>155</c:v>
                </c:pt>
                <c:pt idx="38">
                  <c:v>29</c:v>
                </c:pt>
                <c:pt idx="39">
                  <c:v>212</c:v>
                </c:pt>
                <c:pt idx="40">
                  <c:v>22</c:v>
                </c:pt>
                <c:pt idx="41">
                  <c:v>125</c:v>
                </c:pt>
                <c:pt idx="42">
                  <c:v>111</c:v>
                </c:pt>
                <c:pt idx="43">
                  <c:v>65</c:v>
                </c:pt>
                <c:pt idx="44">
                  <c:v>28</c:v>
                </c:pt>
                <c:pt idx="45">
                  <c:v>92</c:v>
                </c:pt>
                <c:pt idx="46">
                  <c:v>73</c:v>
                </c:pt>
              </c:numCache>
            </c:numRef>
          </c:val>
        </c:ser>
        <c:ser>
          <c:idx val="4"/>
          <c:order val="2"/>
          <c:tx>
            <c:strRef>
              <c:f>県別高齢者住宅・施設数!$D$4</c:f>
              <c:strCache>
                <c:ptCount val="1"/>
                <c:pt idx="0">
                  <c:v>シルバーハウジング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12"/>
              <c:layout/>
              <c:spPr/>
              <c:txPr>
                <a:bodyPr/>
                <a:lstStyle/>
                <a:p>
                  <a:pPr>
                    <a:defRPr sz="6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spPr/>
              <c:txPr>
                <a:bodyPr/>
                <a:lstStyle/>
                <a:p>
                  <a:pPr>
                    <a:defRPr sz="6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/>
              <c:spPr/>
              <c:txPr>
                <a:bodyPr/>
                <a:lstStyle/>
                <a:p>
                  <a:pPr>
                    <a:defRPr sz="6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県別高齢者住宅・施設数!$D$5:$D$51</c:f>
              <c:numCache>
                <c:formatCode>#,##0_);[Red]\(#,##0\)</c:formatCode>
                <c:ptCount val="47"/>
                <c:pt idx="0">
                  <c:v>46</c:v>
                </c:pt>
                <c:pt idx="1">
                  <c:v>9</c:v>
                </c:pt>
                <c:pt idx="2">
                  <c:v>2</c:v>
                </c:pt>
                <c:pt idx="3">
                  <c:v>12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13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215</c:v>
                </c:pt>
                <c:pt idx="13">
                  <c:v>168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64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  <c:pt idx="26">
                  <c:v>51</c:v>
                </c:pt>
                <c:pt idx="27">
                  <c:v>103</c:v>
                </c:pt>
                <c:pt idx="28">
                  <c:v>2</c:v>
                </c:pt>
                <c:pt idx="29">
                  <c:v>6</c:v>
                </c:pt>
                <c:pt idx="30">
                  <c:v>8</c:v>
                </c:pt>
                <c:pt idx="31">
                  <c:v>7</c:v>
                </c:pt>
                <c:pt idx="32">
                  <c:v>5</c:v>
                </c:pt>
                <c:pt idx="33">
                  <c:v>6</c:v>
                </c:pt>
                <c:pt idx="34">
                  <c:v>9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8</c:v>
                </c:pt>
                <c:pt idx="40">
                  <c:v>3</c:v>
                </c:pt>
                <c:pt idx="41">
                  <c:v>3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32</c:v>
                </c:pt>
                <c:pt idx="46">
                  <c:v>5</c:v>
                </c:pt>
              </c:numCache>
            </c:numRef>
          </c:val>
        </c:ser>
        <c:ser>
          <c:idx val="6"/>
          <c:order val="3"/>
          <c:tx>
            <c:strRef>
              <c:f>県別高齢者住宅・施設数!$E$4</c:f>
              <c:strCache>
                <c:ptCount val="1"/>
                <c:pt idx="0">
                  <c:v>軽費老人ホーム・A型・B型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県別高齢者住宅・施設数!$E$5:$E$51</c:f>
              <c:numCache>
                <c:formatCode>#,##0_);[Red]\(#,##0\)</c:formatCode>
                <c:ptCount val="47"/>
                <c:pt idx="0">
                  <c:v>18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12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5">
                  <c:v>3</c:v>
                </c:pt>
                <c:pt idx="26">
                  <c:v>16</c:v>
                </c:pt>
                <c:pt idx="27">
                  <c:v>1</c:v>
                </c:pt>
                <c:pt idx="28">
                  <c:v>6</c:v>
                </c:pt>
                <c:pt idx="30">
                  <c:v>4</c:v>
                </c:pt>
                <c:pt idx="32">
                  <c:v>3</c:v>
                </c:pt>
                <c:pt idx="33">
                  <c:v>4</c:v>
                </c:pt>
                <c:pt idx="34">
                  <c:v>9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25</c:v>
                </c:pt>
                <c:pt idx="40">
                  <c:v>1</c:v>
                </c:pt>
                <c:pt idx="41">
                  <c:v>6</c:v>
                </c:pt>
                <c:pt idx="42">
                  <c:v>6</c:v>
                </c:pt>
                <c:pt idx="43">
                  <c:v>3</c:v>
                </c:pt>
                <c:pt idx="44">
                  <c:v>2</c:v>
                </c:pt>
                <c:pt idx="45">
                  <c:v>9</c:v>
                </c:pt>
                <c:pt idx="46">
                  <c:v>1</c:v>
                </c:pt>
              </c:numCache>
            </c:numRef>
          </c:val>
        </c:ser>
        <c:ser>
          <c:idx val="7"/>
          <c:order val="4"/>
          <c:tx>
            <c:strRef>
              <c:f>県別高齢者住宅・施設数!$F$4</c:f>
              <c:strCache>
                <c:ptCount val="1"/>
                <c:pt idx="0">
                  <c:v>ケアハウス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6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6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spPr/>
              <c:txPr>
                <a:bodyPr/>
                <a:lstStyle/>
                <a:p>
                  <a:pPr>
                    <a:defRPr sz="6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県別高齢者住宅・施設数!$F$5:$F$51</c:f>
              <c:numCache>
                <c:formatCode>#,##0_);[Red]\(#,##0\)</c:formatCode>
                <c:ptCount val="47"/>
                <c:pt idx="0">
                  <c:v>106</c:v>
                </c:pt>
                <c:pt idx="1">
                  <c:v>25</c:v>
                </c:pt>
                <c:pt idx="2">
                  <c:v>23</c:v>
                </c:pt>
                <c:pt idx="3">
                  <c:v>45</c:v>
                </c:pt>
                <c:pt idx="4">
                  <c:v>43</c:v>
                </c:pt>
                <c:pt idx="5">
                  <c:v>11</c:v>
                </c:pt>
                <c:pt idx="6">
                  <c:v>31</c:v>
                </c:pt>
                <c:pt idx="7">
                  <c:v>46</c:v>
                </c:pt>
                <c:pt idx="8">
                  <c:v>26</c:v>
                </c:pt>
                <c:pt idx="9">
                  <c:v>60</c:v>
                </c:pt>
                <c:pt idx="10">
                  <c:v>73</c:v>
                </c:pt>
                <c:pt idx="11">
                  <c:v>90</c:v>
                </c:pt>
                <c:pt idx="12">
                  <c:v>116</c:v>
                </c:pt>
                <c:pt idx="13">
                  <c:v>35</c:v>
                </c:pt>
                <c:pt idx="14">
                  <c:v>59</c:v>
                </c:pt>
                <c:pt idx="15">
                  <c:v>22</c:v>
                </c:pt>
                <c:pt idx="16">
                  <c:v>28</c:v>
                </c:pt>
                <c:pt idx="17">
                  <c:v>18</c:v>
                </c:pt>
                <c:pt idx="18">
                  <c:v>12</c:v>
                </c:pt>
                <c:pt idx="19">
                  <c:v>33</c:v>
                </c:pt>
                <c:pt idx="20">
                  <c:v>40</c:v>
                </c:pt>
                <c:pt idx="21">
                  <c:v>55</c:v>
                </c:pt>
                <c:pt idx="22">
                  <c:v>92</c:v>
                </c:pt>
                <c:pt idx="23">
                  <c:v>31</c:v>
                </c:pt>
                <c:pt idx="24">
                  <c:v>20</c:v>
                </c:pt>
                <c:pt idx="25">
                  <c:v>65</c:v>
                </c:pt>
                <c:pt idx="26">
                  <c:v>114</c:v>
                </c:pt>
                <c:pt idx="27">
                  <c:v>105</c:v>
                </c:pt>
                <c:pt idx="28">
                  <c:v>34</c:v>
                </c:pt>
                <c:pt idx="29">
                  <c:v>23</c:v>
                </c:pt>
                <c:pt idx="30">
                  <c:v>25</c:v>
                </c:pt>
                <c:pt idx="31">
                  <c:v>17</c:v>
                </c:pt>
                <c:pt idx="32">
                  <c:v>67</c:v>
                </c:pt>
                <c:pt idx="33">
                  <c:v>62</c:v>
                </c:pt>
                <c:pt idx="34">
                  <c:v>38</c:v>
                </c:pt>
                <c:pt idx="35">
                  <c:v>35</c:v>
                </c:pt>
                <c:pt idx="36">
                  <c:v>36</c:v>
                </c:pt>
                <c:pt idx="37">
                  <c:v>51</c:v>
                </c:pt>
                <c:pt idx="38">
                  <c:v>23</c:v>
                </c:pt>
                <c:pt idx="39">
                  <c:v>101</c:v>
                </c:pt>
                <c:pt idx="40">
                  <c:v>25</c:v>
                </c:pt>
                <c:pt idx="41">
                  <c:v>32</c:v>
                </c:pt>
                <c:pt idx="42">
                  <c:v>30</c:v>
                </c:pt>
                <c:pt idx="43">
                  <c:v>16</c:v>
                </c:pt>
                <c:pt idx="44">
                  <c:v>19</c:v>
                </c:pt>
                <c:pt idx="45">
                  <c:v>28</c:v>
                </c:pt>
                <c:pt idx="46">
                  <c:v>8</c:v>
                </c:pt>
              </c:numCache>
            </c:numRef>
          </c:val>
        </c:ser>
        <c:ser>
          <c:idx val="12"/>
          <c:order val="5"/>
          <c:tx>
            <c:strRef>
              <c:f>県別高齢者住宅・施設数!$G$4</c:f>
              <c:strCache>
                <c:ptCount val="1"/>
                <c:pt idx="0">
                  <c:v>生活支援ハウス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val>
            <c:numRef>
              <c:f>県別高齢者住宅・施設数!$G$5:$G$51</c:f>
              <c:numCache>
                <c:formatCode>#,##0_);[Red]\(#,##0\)</c:formatCode>
                <c:ptCount val="47"/>
                <c:pt idx="0">
                  <c:v>54</c:v>
                </c:pt>
                <c:pt idx="1">
                  <c:v>19</c:v>
                </c:pt>
                <c:pt idx="2">
                  <c:v>20</c:v>
                </c:pt>
                <c:pt idx="3">
                  <c:v>7</c:v>
                </c:pt>
                <c:pt idx="4">
                  <c:v>22</c:v>
                </c:pt>
                <c:pt idx="5">
                  <c:v>8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22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29</c:v>
                </c:pt>
                <c:pt idx="20">
                  <c:v>4</c:v>
                </c:pt>
                <c:pt idx="21">
                  <c:v>8</c:v>
                </c:pt>
                <c:pt idx="22">
                  <c:v>13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11</c:v>
                </c:pt>
                <c:pt idx="27">
                  <c:v>23</c:v>
                </c:pt>
                <c:pt idx="28">
                  <c:v>2</c:v>
                </c:pt>
                <c:pt idx="29">
                  <c:v>21</c:v>
                </c:pt>
                <c:pt idx="30">
                  <c:v>8</c:v>
                </c:pt>
                <c:pt idx="31">
                  <c:v>17</c:v>
                </c:pt>
                <c:pt idx="32">
                  <c:v>15</c:v>
                </c:pt>
                <c:pt idx="33">
                  <c:v>18</c:v>
                </c:pt>
                <c:pt idx="34">
                  <c:v>20</c:v>
                </c:pt>
                <c:pt idx="35">
                  <c:v>10</c:v>
                </c:pt>
                <c:pt idx="36">
                  <c:v>4</c:v>
                </c:pt>
                <c:pt idx="37">
                  <c:v>11</c:v>
                </c:pt>
                <c:pt idx="38">
                  <c:v>11</c:v>
                </c:pt>
                <c:pt idx="39">
                  <c:v>17</c:v>
                </c:pt>
                <c:pt idx="40">
                  <c:v>4</c:v>
                </c:pt>
                <c:pt idx="41">
                  <c:v>31</c:v>
                </c:pt>
                <c:pt idx="42">
                  <c:v>14</c:v>
                </c:pt>
                <c:pt idx="43">
                  <c:v>28</c:v>
                </c:pt>
                <c:pt idx="44">
                  <c:v>11</c:v>
                </c:pt>
                <c:pt idx="45">
                  <c:v>12</c:v>
                </c:pt>
                <c:pt idx="46">
                  <c:v>4</c:v>
                </c:pt>
              </c:numCache>
            </c:numRef>
          </c:val>
        </c:ser>
        <c:ser>
          <c:idx val="8"/>
          <c:order val="6"/>
          <c:tx>
            <c:strRef>
              <c:f>県別高齢者住宅・施設数!$H$4</c:f>
              <c:strCache>
                <c:ptCount val="1"/>
                <c:pt idx="0">
                  <c:v>養護老人ホーム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県別高齢者住宅・施設数!$H$5:$H$51</c:f>
              <c:numCache>
                <c:formatCode>#,##0_);[Red]\(#,##0\)</c:formatCode>
                <c:ptCount val="47"/>
                <c:pt idx="0">
                  <c:v>58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16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17</c:v>
                </c:pt>
                <c:pt idx="10">
                  <c:v>18</c:v>
                </c:pt>
                <c:pt idx="11">
                  <c:v>21</c:v>
                </c:pt>
                <c:pt idx="12">
                  <c:v>33</c:v>
                </c:pt>
                <c:pt idx="13">
                  <c:v>18</c:v>
                </c:pt>
                <c:pt idx="14">
                  <c:v>17</c:v>
                </c:pt>
                <c:pt idx="15">
                  <c:v>4</c:v>
                </c:pt>
                <c:pt idx="16">
                  <c:v>9</c:v>
                </c:pt>
                <c:pt idx="17">
                  <c:v>9</c:v>
                </c:pt>
                <c:pt idx="18">
                  <c:v>11</c:v>
                </c:pt>
                <c:pt idx="19">
                  <c:v>26</c:v>
                </c:pt>
                <c:pt idx="20">
                  <c:v>22</c:v>
                </c:pt>
                <c:pt idx="21">
                  <c:v>26</c:v>
                </c:pt>
                <c:pt idx="22">
                  <c:v>31</c:v>
                </c:pt>
                <c:pt idx="23">
                  <c:v>21</c:v>
                </c:pt>
                <c:pt idx="24">
                  <c:v>7</c:v>
                </c:pt>
                <c:pt idx="25">
                  <c:v>16</c:v>
                </c:pt>
                <c:pt idx="26">
                  <c:v>30</c:v>
                </c:pt>
                <c:pt idx="27">
                  <c:v>42</c:v>
                </c:pt>
                <c:pt idx="28">
                  <c:v>11</c:v>
                </c:pt>
                <c:pt idx="29">
                  <c:v>14</c:v>
                </c:pt>
                <c:pt idx="30">
                  <c:v>4</c:v>
                </c:pt>
                <c:pt idx="31">
                  <c:v>23</c:v>
                </c:pt>
                <c:pt idx="32">
                  <c:v>24</c:v>
                </c:pt>
                <c:pt idx="33">
                  <c:v>31</c:v>
                </c:pt>
                <c:pt idx="34">
                  <c:v>22</c:v>
                </c:pt>
                <c:pt idx="35">
                  <c:v>19</c:v>
                </c:pt>
                <c:pt idx="36">
                  <c:v>11</c:v>
                </c:pt>
                <c:pt idx="37">
                  <c:v>23</c:v>
                </c:pt>
                <c:pt idx="38">
                  <c:v>11</c:v>
                </c:pt>
                <c:pt idx="39">
                  <c:v>40</c:v>
                </c:pt>
                <c:pt idx="40">
                  <c:v>12</c:v>
                </c:pt>
                <c:pt idx="41">
                  <c:v>32</c:v>
                </c:pt>
                <c:pt idx="42">
                  <c:v>37</c:v>
                </c:pt>
                <c:pt idx="43">
                  <c:v>19</c:v>
                </c:pt>
                <c:pt idx="44">
                  <c:v>33</c:v>
                </c:pt>
                <c:pt idx="45">
                  <c:v>39</c:v>
                </c:pt>
                <c:pt idx="46">
                  <c:v>6</c:v>
                </c:pt>
              </c:numCache>
            </c:numRef>
          </c:val>
        </c:ser>
        <c:ser>
          <c:idx val="3"/>
          <c:order val="7"/>
          <c:tx>
            <c:strRef>
              <c:f>県別高齢者住宅・施設数!$I$4</c:f>
              <c:strCache>
                <c:ptCount val="1"/>
                <c:pt idx="0">
                  <c:v>グループホーム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県別高齢者住宅・施設数!$I$5:$I$51</c:f>
              <c:numCache>
                <c:formatCode>#,##0_);[Red]\(#,##0\)</c:formatCode>
                <c:ptCount val="47"/>
                <c:pt idx="0">
                  <c:v>978</c:v>
                </c:pt>
                <c:pt idx="1">
                  <c:v>323</c:v>
                </c:pt>
                <c:pt idx="2">
                  <c:v>207</c:v>
                </c:pt>
                <c:pt idx="3">
                  <c:v>278</c:v>
                </c:pt>
                <c:pt idx="4">
                  <c:v>202</c:v>
                </c:pt>
                <c:pt idx="5">
                  <c:v>140</c:v>
                </c:pt>
                <c:pt idx="6">
                  <c:v>241</c:v>
                </c:pt>
                <c:pt idx="7">
                  <c:v>291</c:v>
                </c:pt>
                <c:pt idx="8">
                  <c:v>177</c:v>
                </c:pt>
                <c:pt idx="9">
                  <c:v>265</c:v>
                </c:pt>
                <c:pt idx="10">
                  <c:v>428</c:v>
                </c:pt>
                <c:pt idx="11">
                  <c:v>466</c:v>
                </c:pt>
                <c:pt idx="12">
                  <c:v>638</c:v>
                </c:pt>
                <c:pt idx="13">
                  <c:v>751</c:v>
                </c:pt>
                <c:pt idx="14">
                  <c:v>253</c:v>
                </c:pt>
                <c:pt idx="15">
                  <c:v>174</c:v>
                </c:pt>
                <c:pt idx="16">
                  <c:v>182</c:v>
                </c:pt>
                <c:pt idx="17">
                  <c:v>90</c:v>
                </c:pt>
                <c:pt idx="18">
                  <c:v>73</c:v>
                </c:pt>
                <c:pt idx="19">
                  <c:v>245</c:v>
                </c:pt>
                <c:pt idx="20">
                  <c:v>284</c:v>
                </c:pt>
                <c:pt idx="21">
                  <c:v>394</c:v>
                </c:pt>
                <c:pt idx="22">
                  <c:v>563</c:v>
                </c:pt>
                <c:pt idx="23">
                  <c:v>195</c:v>
                </c:pt>
                <c:pt idx="24">
                  <c:v>142</c:v>
                </c:pt>
                <c:pt idx="25">
                  <c:v>227</c:v>
                </c:pt>
                <c:pt idx="26">
                  <c:v>668</c:v>
                </c:pt>
                <c:pt idx="27">
                  <c:v>408</c:v>
                </c:pt>
                <c:pt idx="28">
                  <c:v>136</c:v>
                </c:pt>
                <c:pt idx="29">
                  <c:v>126</c:v>
                </c:pt>
                <c:pt idx="30">
                  <c:v>91</c:v>
                </c:pt>
                <c:pt idx="31">
                  <c:v>141</c:v>
                </c:pt>
                <c:pt idx="32">
                  <c:v>344</c:v>
                </c:pt>
                <c:pt idx="33">
                  <c:v>356</c:v>
                </c:pt>
                <c:pt idx="34">
                  <c:v>195</c:v>
                </c:pt>
                <c:pt idx="35">
                  <c:v>143</c:v>
                </c:pt>
                <c:pt idx="36">
                  <c:v>110</c:v>
                </c:pt>
                <c:pt idx="37">
                  <c:v>314</c:v>
                </c:pt>
                <c:pt idx="38">
                  <c:v>155</c:v>
                </c:pt>
                <c:pt idx="39">
                  <c:v>670</c:v>
                </c:pt>
                <c:pt idx="40">
                  <c:v>191</c:v>
                </c:pt>
                <c:pt idx="41">
                  <c:v>336</c:v>
                </c:pt>
                <c:pt idx="42">
                  <c:v>248</c:v>
                </c:pt>
                <c:pt idx="43">
                  <c:v>138</c:v>
                </c:pt>
                <c:pt idx="44">
                  <c:v>182</c:v>
                </c:pt>
                <c:pt idx="45">
                  <c:v>387</c:v>
                </c:pt>
                <c:pt idx="46">
                  <c:v>108</c:v>
                </c:pt>
              </c:numCache>
            </c:numRef>
          </c:val>
        </c:ser>
        <c:ser>
          <c:idx val="9"/>
          <c:order val="8"/>
          <c:tx>
            <c:strRef>
              <c:f>県別高齢者住宅・施設数!$J$4</c:f>
              <c:strCache>
                <c:ptCount val="1"/>
                <c:pt idx="0">
                  <c:v>介護老人福祉施設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県別高齢者住宅・施設数!$J$5:$J$51</c:f>
              <c:numCache>
                <c:formatCode>#,##0_);[Red]\(#,##0\)</c:formatCode>
                <c:ptCount val="47"/>
                <c:pt idx="0">
                  <c:v>455</c:v>
                </c:pt>
                <c:pt idx="1">
                  <c:v>136</c:v>
                </c:pt>
                <c:pt idx="2">
                  <c:v>167</c:v>
                </c:pt>
                <c:pt idx="3">
                  <c:v>199</c:v>
                </c:pt>
                <c:pt idx="4">
                  <c:v>144</c:v>
                </c:pt>
                <c:pt idx="5">
                  <c:v>147</c:v>
                </c:pt>
                <c:pt idx="6">
                  <c:v>185</c:v>
                </c:pt>
                <c:pt idx="7">
                  <c:v>262</c:v>
                </c:pt>
                <c:pt idx="8">
                  <c:v>217</c:v>
                </c:pt>
                <c:pt idx="9">
                  <c:v>213</c:v>
                </c:pt>
                <c:pt idx="10">
                  <c:v>425</c:v>
                </c:pt>
                <c:pt idx="11">
                  <c:v>382</c:v>
                </c:pt>
                <c:pt idx="12">
                  <c:v>533</c:v>
                </c:pt>
                <c:pt idx="13">
                  <c:v>410</c:v>
                </c:pt>
                <c:pt idx="14">
                  <c:v>292</c:v>
                </c:pt>
                <c:pt idx="15">
                  <c:v>100</c:v>
                </c:pt>
                <c:pt idx="16">
                  <c:v>112</c:v>
                </c:pt>
                <c:pt idx="17">
                  <c:v>92</c:v>
                </c:pt>
                <c:pt idx="18">
                  <c:v>111</c:v>
                </c:pt>
                <c:pt idx="19">
                  <c:v>221</c:v>
                </c:pt>
                <c:pt idx="20">
                  <c:v>171</c:v>
                </c:pt>
                <c:pt idx="21">
                  <c:v>275</c:v>
                </c:pt>
                <c:pt idx="22">
                  <c:v>391</c:v>
                </c:pt>
                <c:pt idx="23">
                  <c:v>184</c:v>
                </c:pt>
                <c:pt idx="24">
                  <c:v>113</c:v>
                </c:pt>
                <c:pt idx="25">
                  <c:v>200</c:v>
                </c:pt>
                <c:pt idx="26">
                  <c:v>534</c:v>
                </c:pt>
                <c:pt idx="27">
                  <c:v>421</c:v>
                </c:pt>
                <c:pt idx="28">
                  <c:v>110</c:v>
                </c:pt>
                <c:pt idx="29">
                  <c:v>107</c:v>
                </c:pt>
                <c:pt idx="30">
                  <c:v>49</c:v>
                </c:pt>
                <c:pt idx="31">
                  <c:v>108</c:v>
                </c:pt>
                <c:pt idx="32">
                  <c:v>215</c:v>
                </c:pt>
                <c:pt idx="33">
                  <c:v>249</c:v>
                </c:pt>
                <c:pt idx="34">
                  <c:v>150</c:v>
                </c:pt>
                <c:pt idx="35">
                  <c:v>76</c:v>
                </c:pt>
                <c:pt idx="36">
                  <c:v>96</c:v>
                </c:pt>
                <c:pt idx="37">
                  <c:v>147</c:v>
                </c:pt>
                <c:pt idx="38">
                  <c:v>65</c:v>
                </c:pt>
                <c:pt idx="39">
                  <c:v>393</c:v>
                </c:pt>
                <c:pt idx="40">
                  <c:v>62</c:v>
                </c:pt>
                <c:pt idx="41">
                  <c:v>154</c:v>
                </c:pt>
                <c:pt idx="42">
                  <c:v>217</c:v>
                </c:pt>
                <c:pt idx="43">
                  <c:v>122</c:v>
                </c:pt>
                <c:pt idx="44">
                  <c:v>103</c:v>
                </c:pt>
                <c:pt idx="45">
                  <c:v>201</c:v>
                </c:pt>
                <c:pt idx="46">
                  <c:v>74</c:v>
                </c:pt>
              </c:numCache>
            </c:numRef>
          </c:val>
        </c:ser>
        <c:ser>
          <c:idx val="10"/>
          <c:order val="9"/>
          <c:tx>
            <c:strRef>
              <c:f>県別高齢者住宅・施設数!$K$4</c:f>
              <c:strCache>
                <c:ptCount val="1"/>
                <c:pt idx="0">
                  <c:v>介護老人保健施設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県別高齢者住宅・施設数!$K$5:$K$51</c:f>
              <c:numCache>
                <c:formatCode>#,##0_);[Red]\(#,##0\)</c:formatCode>
                <c:ptCount val="47"/>
                <c:pt idx="0">
                  <c:v>196</c:v>
                </c:pt>
                <c:pt idx="1">
                  <c:v>62</c:v>
                </c:pt>
                <c:pt idx="2">
                  <c:v>68</c:v>
                </c:pt>
                <c:pt idx="3">
                  <c:v>91</c:v>
                </c:pt>
                <c:pt idx="4">
                  <c:v>56</c:v>
                </c:pt>
                <c:pt idx="5">
                  <c:v>47</c:v>
                </c:pt>
                <c:pt idx="6">
                  <c:v>85</c:v>
                </c:pt>
                <c:pt idx="7">
                  <c:v>126</c:v>
                </c:pt>
                <c:pt idx="8">
                  <c:v>64</c:v>
                </c:pt>
                <c:pt idx="9">
                  <c:v>85</c:v>
                </c:pt>
                <c:pt idx="10">
                  <c:v>166</c:v>
                </c:pt>
                <c:pt idx="11">
                  <c:v>160</c:v>
                </c:pt>
                <c:pt idx="12">
                  <c:v>196</c:v>
                </c:pt>
                <c:pt idx="13">
                  <c:v>186</c:v>
                </c:pt>
                <c:pt idx="14">
                  <c:v>103</c:v>
                </c:pt>
                <c:pt idx="15">
                  <c:v>48</c:v>
                </c:pt>
                <c:pt idx="16">
                  <c:v>44</c:v>
                </c:pt>
                <c:pt idx="17">
                  <c:v>34</c:v>
                </c:pt>
                <c:pt idx="18">
                  <c:v>31</c:v>
                </c:pt>
                <c:pt idx="19">
                  <c:v>97</c:v>
                </c:pt>
                <c:pt idx="20">
                  <c:v>78</c:v>
                </c:pt>
                <c:pt idx="21">
                  <c:v>127</c:v>
                </c:pt>
                <c:pt idx="22">
                  <c:v>184</c:v>
                </c:pt>
                <c:pt idx="23">
                  <c:v>73</c:v>
                </c:pt>
                <c:pt idx="24">
                  <c:v>34</c:v>
                </c:pt>
                <c:pt idx="25">
                  <c:v>73</c:v>
                </c:pt>
                <c:pt idx="26">
                  <c:v>226</c:v>
                </c:pt>
                <c:pt idx="27">
                  <c:v>165</c:v>
                </c:pt>
                <c:pt idx="28">
                  <c:v>53</c:v>
                </c:pt>
                <c:pt idx="29">
                  <c:v>42</c:v>
                </c:pt>
                <c:pt idx="30">
                  <c:v>46</c:v>
                </c:pt>
                <c:pt idx="31">
                  <c:v>40</c:v>
                </c:pt>
                <c:pt idx="32">
                  <c:v>85</c:v>
                </c:pt>
                <c:pt idx="33">
                  <c:v>113</c:v>
                </c:pt>
                <c:pt idx="34">
                  <c:v>66</c:v>
                </c:pt>
                <c:pt idx="35">
                  <c:v>52</c:v>
                </c:pt>
                <c:pt idx="36">
                  <c:v>53</c:v>
                </c:pt>
                <c:pt idx="37">
                  <c:v>68</c:v>
                </c:pt>
                <c:pt idx="38">
                  <c:v>34</c:v>
                </c:pt>
                <c:pt idx="39">
                  <c:v>172</c:v>
                </c:pt>
                <c:pt idx="40">
                  <c:v>39</c:v>
                </c:pt>
                <c:pt idx="41">
                  <c:v>63</c:v>
                </c:pt>
                <c:pt idx="42">
                  <c:v>98</c:v>
                </c:pt>
                <c:pt idx="43">
                  <c:v>69</c:v>
                </c:pt>
                <c:pt idx="44">
                  <c:v>45</c:v>
                </c:pt>
                <c:pt idx="45">
                  <c:v>89</c:v>
                </c:pt>
                <c:pt idx="46">
                  <c:v>44</c:v>
                </c:pt>
              </c:numCache>
            </c:numRef>
          </c:val>
        </c:ser>
        <c:ser>
          <c:idx val="11"/>
          <c:order val="10"/>
          <c:tx>
            <c:strRef>
              <c:f>県別高齢者住宅・施設数!$L$4</c:f>
              <c:strCache>
                <c:ptCount val="1"/>
                <c:pt idx="0">
                  <c:v>介護療養型医療施設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dLbls>
            <c:dLbl>
              <c:idx val="29"/>
              <c:layout>
                <c:manualLayout>
                  <c:x val="8.359455259718236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県別高齢者住宅・施設数!$A$5:$A$51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県別高齢者住宅・施設数!$L$5:$L$51</c:f>
              <c:numCache>
                <c:formatCode>#,##0_);[Red]\(#,##0\)</c:formatCode>
                <c:ptCount val="47"/>
                <c:pt idx="0">
                  <c:v>53</c:v>
                </c:pt>
                <c:pt idx="1">
                  <c:v>16</c:v>
                </c:pt>
                <c:pt idx="2">
                  <c:v>12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15</c:v>
                </c:pt>
                <c:pt idx="7">
                  <c:v>15</c:v>
                </c:pt>
                <c:pt idx="8">
                  <c:v>7</c:v>
                </c:pt>
                <c:pt idx="9">
                  <c:v>11</c:v>
                </c:pt>
                <c:pt idx="10">
                  <c:v>15</c:v>
                </c:pt>
                <c:pt idx="11">
                  <c:v>17</c:v>
                </c:pt>
                <c:pt idx="12">
                  <c:v>53</c:v>
                </c:pt>
                <c:pt idx="13">
                  <c:v>20</c:v>
                </c:pt>
                <c:pt idx="14">
                  <c:v>19</c:v>
                </c:pt>
                <c:pt idx="15">
                  <c:v>30</c:v>
                </c:pt>
                <c:pt idx="16">
                  <c:v>16</c:v>
                </c:pt>
                <c:pt idx="17">
                  <c:v>14</c:v>
                </c:pt>
                <c:pt idx="18">
                  <c:v>6</c:v>
                </c:pt>
                <c:pt idx="19">
                  <c:v>31</c:v>
                </c:pt>
                <c:pt idx="20">
                  <c:v>17</c:v>
                </c:pt>
                <c:pt idx="21">
                  <c:v>20</c:v>
                </c:pt>
                <c:pt idx="22">
                  <c:v>33</c:v>
                </c:pt>
                <c:pt idx="23">
                  <c:v>11</c:v>
                </c:pt>
                <c:pt idx="24">
                  <c:v>5</c:v>
                </c:pt>
                <c:pt idx="25">
                  <c:v>24</c:v>
                </c:pt>
                <c:pt idx="26">
                  <c:v>29</c:v>
                </c:pt>
                <c:pt idx="27">
                  <c:v>24</c:v>
                </c:pt>
                <c:pt idx="28">
                  <c:v>6</c:v>
                </c:pt>
                <c:pt idx="29">
                  <c:v>14</c:v>
                </c:pt>
                <c:pt idx="30">
                  <c:v>6</c:v>
                </c:pt>
                <c:pt idx="31">
                  <c:v>11</c:v>
                </c:pt>
                <c:pt idx="32">
                  <c:v>23</c:v>
                </c:pt>
                <c:pt idx="33">
                  <c:v>49</c:v>
                </c:pt>
                <c:pt idx="34">
                  <c:v>25</c:v>
                </c:pt>
                <c:pt idx="35">
                  <c:v>35</c:v>
                </c:pt>
                <c:pt idx="36">
                  <c:v>19</c:v>
                </c:pt>
                <c:pt idx="37">
                  <c:v>25</c:v>
                </c:pt>
                <c:pt idx="38">
                  <c:v>39</c:v>
                </c:pt>
                <c:pt idx="39">
                  <c:v>71</c:v>
                </c:pt>
                <c:pt idx="40">
                  <c:v>18</c:v>
                </c:pt>
                <c:pt idx="41">
                  <c:v>39</c:v>
                </c:pt>
                <c:pt idx="42">
                  <c:v>63</c:v>
                </c:pt>
                <c:pt idx="43">
                  <c:v>36</c:v>
                </c:pt>
                <c:pt idx="44">
                  <c:v>29</c:v>
                </c:pt>
                <c:pt idx="45">
                  <c:v>34</c:v>
                </c:pt>
                <c:pt idx="4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339584"/>
        <c:axId val="134345472"/>
      </c:barChart>
      <c:catAx>
        <c:axId val="134339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34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345472"/>
        <c:scaling>
          <c:orientation val="minMax"/>
          <c:min val="0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339584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930664231234414"/>
          <c:y val="0.60875236050039205"/>
          <c:w val="0.24305597380264765"/>
          <c:h val="0.2072074172546613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26</xdr:row>
      <xdr:rowOff>38100</xdr:rowOff>
    </xdr:from>
    <xdr:to>
      <xdr:col>8</xdr:col>
      <xdr:colOff>285750</xdr:colOff>
      <xdr:row>52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0.86043</cdr:x>
      <cdr:y>0.01453</cdr:y>
    </cdr:from>
    <cdr:to>
      <cdr:x>0.99963</cdr:x>
      <cdr:y>0.04465</cdr:y>
    </cdr:to>
    <cdr:sp macro="" textlink="">
      <cdr:nvSpPr>
        <cdr:cNvPr id="570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525" y="57151"/>
          <a:ext cx="864468" cy="118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（住宅・施設ホーム数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  <cdr:relSizeAnchor xmlns:cdr="http://schemas.openxmlformats.org/drawingml/2006/chartDrawing">
    <cdr:from>
      <cdr:x>0.0079</cdr:x>
      <cdr:y>0.01453</cdr:y>
    </cdr:from>
    <cdr:to>
      <cdr:x>0.07975</cdr:x>
      <cdr:y>0.05327</cdr:y>
    </cdr:to>
    <cdr:sp macro="" textlink="">
      <cdr:nvSpPr>
        <cdr:cNvPr id="570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4" y="57148"/>
          <a:ext cx="446215" cy="152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（居室数）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3</xdr:row>
      <xdr:rowOff>47625</xdr:rowOff>
    </xdr:from>
    <xdr:to>
      <xdr:col>23</xdr:col>
      <xdr:colOff>657225</xdr:colOff>
      <xdr:row>43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0.93439</cdr:x>
      <cdr:y>0</cdr:y>
    </cdr:from>
    <cdr:to>
      <cdr:x>1</cdr:x>
      <cdr:y>0.01673</cdr:y>
    </cdr:to>
    <cdr:sp macro="" textlink="">
      <cdr:nvSpPr>
        <cdr:cNvPr id="582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0814" y="0"/>
          <a:ext cx="398699" cy="1227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6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（ホーム数）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NITOKI\AppData\Local\Temp\123456\&#39640;&#40802;&#32773;&#20303;&#23429;&#12487;&#12540;&#12479;\&#9671;&#9670;&#12510;&#12540;&#12465;&#12486;&#12451;&#12531;&#12464;&#12524;&#12509;&#12540;&#12488;\1901&#21495;\200701&#39318;&#37117;&#22287;&#65374;%20&#12487;&#12540;&#12479;10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1"/>
      <sheetName val="12-1"/>
      <sheetName val="12-2"/>
      <sheetName val="13-1"/>
      <sheetName val="13-2"/>
      <sheetName val="14"/>
      <sheetName val="15-1"/>
      <sheetName val="15-2"/>
      <sheetName val="15-3"/>
      <sheetName val="15-4"/>
      <sheetName val="15-5"/>
      <sheetName val="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16.平均入居率＜要介護者向け＞</v>
          </cell>
        </row>
        <row r="3">
          <cell r="A3" t="str">
            <v>オープン経過年別</v>
          </cell>
        </row>
        <row r="6">
          <cell r="B6" t="str">
            <v>平均入居率</v>
          </cell>
          <cell r="C6" t="str">
            <v>データ数</v>
          </cell>
        </row>
        <row r="8">
          <cell r="A8" t="str">
            <v>6ヶ月以下</v>
          </cell>
          <cell r="B8">
            <v>35.852626344827584</v>
          </cell>
          <cell r="C8">
            <v>58</v>
          </cell>
        </row>
        <row r="9">
          <cell r="A9" t="str">
            <v>～12ヶ月</v>
          </cell>
          <cell r="B9">
            <v>62.519883316666657</v>
          </cell>
          <cell r="C9">
            <v>60</v>
          </cell>
        </row>
        <row r="10">
          <cell r="A10" t="str">
            <v>～18ヶ月</v>
          </cell>
          <cell r="B10">
            <v>74.182692448979594</v>
          </cell>
          <cell r="C10">
            <v>49</v>
          </cell>
        </row>
        <row r="11">
          <cell r="A11" t="str">
            <v>～24ヶ月</v>
          </cell>
          <cell r="B11">
            <v>82.976668591549284</v>
          </cell>
          <cell r="C11">
            <v>71</v>
          </cell>
        </row>
        <row r="12">
          <cell r="A12" t="str">
            <v>～30ヶ月</v>
          </cell>
          <cell r="B12">
            <v>90.506098545454535</v>
          </cell>
          <cell r="C12">
            <v>55</v>
          </cell>
        </row>
        <row r="13">
          <cell r="A13" t="str">
            <v>～36ヶ月</v>
          </cell>
          <cell r="B13">
            <v>92.794043333333363</v>
          </cell>
          <cell r="C13">
            <v>42</v>
          </cell>
        </row>
        <row r="14">
          <cell r="A14" t="str">
            <v>～48ヶ月</v>
          </cell>
          <cell r="B14">
            <v>93.105364761904752</v>
          </cell>
          <cell r="C14">
            <v>63</v>
          </cell>
        </row>
        <row r="15">
          <cell r="A15" t="str">
            <v>～60ヶ月</v>
          </cell>
          <cell r="B15">
            <v>91.778039811320738</v>
          </cell>
          <cell r="C15">
            <v>53</v>
          </cell>
        </row>
        <row r="16">
          <cell r="A16" t="str">
            <v>61ヶ月以上</v>
          </cell>
          <cell r="B16">
            <v>87.444638486842138</v>
          </cell>
          <cell r="C16">
            <v>152</v>
          </cell>
        </row>
        <row r="18">
          <cell r="A18" t="str">
            <v>総計</v>
          </cell>
          <cell r="B18">
            <v>80.022529199005092</v>
          </cell>
          <cell r="C18">
            <v>603</v>
          </cell>
        </row>
        <row r="30">
          <cell r="A30" t="str">
            <v>オープン経過年×入居一時金別</v>
          </cell>
        </row>
        <row r="31">
          <cell r="B31" t="str">
            <v>100万円未満</v>
          </cell>
          <cell r="C31" t="str">
            <v>100万円～</v>
          </cell>
          <cell r="D31" t="str">
            <v>500万円～</v>
          </cell>
          <cell r="E31" t="str">
            <v>1000万円以上</v>
          </cell>
          <cell r="F31" t="str">
            <v>総計</v>
          </cell>
        </row>
        <row r="33">
          <cell r="A33" t="str">
            <v>6ヶ月以下</v>
          </cell>
          <cell r="B33">
            <v>50.762151181818176</v>
          </cell>
          <cell r="C33">
            <v>44.142601666666664</v>
          </cell>
          <cell r="D33">
            <v>29.371869157894732</v>
          </cell>
          <cell r="E33">
            <v>16.843632100000001</v>
          </cell>
          <cell r="F33">
            <v>35.852626344827584</v>
          </cell>
        </row>
        <row r="34">
          <cell r="A34" t="str">
            <v>～12ヶ月</v>
          </cell>
          <cell r="B34">
            <v>74.855722666666679</v>
          </cell>
          <cell r="C34">
            <v>67.550729999999987</v>
          </cell>
          <cell r="D34">
            <v>53.5443753846154</v>
          </cell>
          <cell r="E34">
            <v>52.261191266666664</v>
          </cell>
          <cell r="F34">
            <v>62.519883316666672</v>
          </cell>
        </row>
        <row r="35">
          <cell r="A35" t="str">
            <v>～18ヶ月</v>
          </cell>
          <cell r="B35">
            <v>81.432892500000008</v>
          </cell>
          <cell r="C35">
            <v>85.881373000000011</v>
          </cell>
          <cell r="D35">
            <v>74.387322727272718</v>
          </cell>
          <cell r="E35">
            <v>44.760077999999993</v>
          </cell>
          <cell r="F35">
            <v>74.18269244897958</v>
          </cell>
        </row>
        <row r="36">
          <cell r="A36" t="str">
            <v>～24ヶ月</v>
          </cell>
          <cell r="B36">
            <v>96.786699999999996</v>
          </cell>
          <cell r="C36">
            <v>91.790224642857154</v>
          </cell>
          <cell r="D36">
            <v>83.725171428571443</v>
          </cell>
          <cell r="E36">
            <v>61.391773749999999</v>
          </cell>
          <cell r="F36">
            <v>82.976668591549284</v>
          </cell>
        </row>
        <row r="37">
          <cell r="A37" t="str">
            <v>～30ヶ月</v>
          </cell>
          <cell r="B37">
            <v>97.285842857142853</v>
          </cell>
          <cell r="C37">
            <v>94.216553000000005</v>
          </cell>
          <cell r="D37">
            <v>83.621808947368422</v>
          </cell>
          <cell r="E37">
            <v>91.52100999999999</v>
          </cell>
          <cell r="F37">
            <v>90.506098545454549</v>
          </cell>
        </row>
        <row r="38">
          <cell r="A38" t="str">
            <v>～36ヶ月</v>
          </cell>
          <cell r="B38">
            <v>98.101264999999998</v>
          </cell>
          <cell r="C38">
            <v>96.892382142857144</v>
          </cell>
          <cell r="D38">
            <v>87.635758333333314</v>
          </cell>
          <cell r="E38">
            <v>95.167959999999994</v>
          </cell>
          <cell r="F38">
            <v>92.794043333333335</v>
          </cell>
        </row>
        <row r="39">
          <cell r="A39" t="str">
            <v>～48ヶ月</v>
          </cell>
          <cell r="B39">
            <v>75.247529999999998</v>
          </cell>
          <cell r="C39">
            <v>92.099522000000022</v>
          </cell>
          <cell r="D39">
            <v>95.17065263157896</v>
          </cell>
          <cell r="E39">
            <v>94.833097500000008</v>
          </cell>
          <cell r="F39">
            <v>93.105364761904767</v>
          </cell>
        </row>
        <row r="40">
          <cell r="A40" t="str">
            <v>～60ヶ月</v>
          </cell>
          <cell r="B40">
            <v>100</v>
          </cell>
          <cell r="C40">
            <v>92.521112916666652</v>
          </cell>
          <cell r="D40">
            <v>89.755554117647051</v>
          </cell>
          <cell r="E40">
            <v>91.788498000000018</v>
          </cell>
          <cell r="F40">
            <v>91.778039811320753</v>
          </cell>
        </row>
        <row r="41">
          <cell r="A41" t="str">
            <v>61ヶ月以上</v>
          </cell>
          <cell r="B41">
            <v>77.285750000000007</v>
          </cell>
          <cell r="C41">
            <v>84.752513275862086</v>
          </cell>
          <cell r="D41">
            <v>89.535610749999989</v>
          </cell>
          <cell r="E41">
            <v>89.463874509803929</v>
          </cell>
          <cell r="F41">
            <v>87.444638486842081</v>
          </cell>
        </row>
        <row r="43">
          <cell r="A43" t="str">
            <v>総計</v>
          </cell>
          <cell r="B43">
            <v>78.840589175438595</v>
          </cell>
          <cell r="C43">
            <v>84.748474999999971</v>
          </cell>
          <cell r="D43">
            <v>78.601134542372861</v>
          </cell>
          <cell r="E43">
            <v>74.193537481481485</v>
          </cell>
          <cell r="F43">
            <v>80.022529199004964</v>
          </cell>
        </row>
        <row r="64">
          <cell r="A64" t="str">
            <v>オープン経過年×規模別</v>
          </cell>
        </row>
        <row r="65">
          <cell r="B65" t="str">
            <v>29戸以下</v>
          </cell>
          <cell r="C65" t="str">
            <v>30～59戸</v>
          </cell>
          <cell r="D65" t="str">
            <v>60～89戸</v>
          </cell>
          <cell r="E65" t="str">
            <v>90戸以上</v>
          </cell>
          <cell r="F65" t="str">
            <v>総計</v>
          </cell>
        </row>
        <row r="67">
          <cell r="A67" t="str">
            <v>6ヶ月以下</v>
          </cell>
          <cell r="B67">
            <v>49.909613857142851</v>
          </cell>
          <cell r="C67">
            <v>37.668469740740733</v>
          </cell>
          <cell r="D67">
            <v>29.982952421052634</v>
          </cell>
          <cell r="E67">
            <v>28.6720504</v>
          </cell>
          <cell r="F67">
            <v>35.852626344827584</v>
          </cell>
        </row>
        <row r="68">
          <cell r="A68" t="str">
            <v>～12ヶ月</v>
          </cell>
          <cell r="B68">
            <v>68.274465000000006</v>
          </cell>
          <cell r="C68">
            <v>71.495654733333339</v>
          </cell>
          <cell r="D68">
            <v>48.733195631578951</v>
          </cell>
          <cell r="E68">
            <v>54.149170000000005</v>
          </cell>
          <cell r="F68">
            <v>62.519883316666679</v>
          </cell>
        </row>
        <row r="69">
          <cell r="A69" t="str">
            <v>～18ヶ月</v>
          </cell>
          <cell r="B69">
            <v>74.329499999999996</v>
          </cell>
          <cell r="C69">
            <v>84.349848800000018</v>
          </cell>
          <cell r="D69">
            <v>64.79777</v>
          </cell>
          <cell r="E69">
            <v>55.208443333333342</v>
          </cell>
          <cell r="F69">
            <v>74.182692448979594</v>
          </cell>
        </row>
        <row r="70">
          <cell r="A70" t="str">
            <v>～24ヶ月</v>
          </cell>
          <cell r="B70">
            <v>87.011156999999997</v>
          </cell>
          <cell r="C70">
            <v>83.791424242424242</v>
          </cell>
          <cell r="D70">
            <v>83.960707727272734</v>
          </cell>
          <cell r="E70">
            <v>68.163221666666672</v>
          </cell>
          <cell r="F70">
            <v>82.976668591549299</v>
          </cell>
        </row>
        <row r="71">
          <cell r="A71" t="str">
            <v>～30ヶ月</v>
          </cell>
          <cell r="B71">
            <v>82.179280000000006</v>
          </cell>
          <cell r="C71">
            <v>92.365290606060597</v>
          </cell>
          <cell r="D71">
            <v>89.557287499999987</v>
          </cell>
          <cell r="E71">
            <v>90.504424999999998</v>
          </cell>
          <cell r="F71">
            <v>90.506098545454549</v>
          </cell>
        </row>
        <row r="72">
          <cell r="A72" t="str">
            <v>～36ヶ月</v>
          </cell>
          <cell r="B72">
            <v>94.444446666666678</v>
          </cell>
          <cell r="C72">
            <v>94.834648461538464</v>
          </cell>
          <cell r="D72">
            <v>88.087789999999998</v>
          </cell>
          <cell r="E72">
            <v>91.262140000000002</v>
          </cell>
          <cell r="F72">
            <v>92.794043333333335</v>
          </cell>
        </row>
        <row r="73">
          <cell r="A73" t="str">
            <v>～48ヶ月</v>
          </cell>
          <cell r="B73">
            <v>93.519761428571428</v>
          </cell>
          <cell r="C73">
            <v>94.715408157894714</v>
          </cell>
          <cell r="D73">
            <v>89.408329999999992</v>
          </cell>
          <cell r="E73">
            <v>89.819029999999998</v>
          </cell>
          <cell r="F73">
            <v>93.105364761904752</v>
          </cell>
        </row>
        <row r="74">
          <cell r="A74" t="str">
            <v>～60ヶ月</v>
          </cell>
          <cell r="B74">
            <v>89.88996538461538</v>
          </cell>
          <cell r="C74">
            <v>92.5051012903226</v>
          </cell>
          <cell r="D74">
            <v>93.702877142857133</v>
          </cell>
          <cell r="E74">
            <v>86.044139999999999</v>
          </cell>
          <cell r="F74">
            <v>91.778039811320738</v>
          </cell>
        </row>
        <row r="75">
          <cell r="A75" t="str">
            <v>61ヶ月以上</v>
          </cell>
          <cell r="B75">
            <v>88.533759000000003</v>
          </cell>
          <cell r="C75">
            <v>88.730047164179112</v>
          </cell>
          <cell r="D75">
            <v>82.296932631578954</v>
          </cell>
          <cell r="E75">
            <v>84.771388750000014</v>
          </cell>
          <cell r="F75">
            <v>87.444638486842138</v>
          </cell>
        </row>
        <row r="77">
          <cell r="A77" t="str">
            <v>総計</v>
          </cell>
          <cell r="B77">
            <v>84.556371495238096</v>
          </cell>
          <cell r="C77">
            <v>83.746109048387083</v>
          </cell>
          <cell r="D77">
            <v>71.086946591240874</v>
          </cell>
          <cell r="E77">
            <v>72.058051215686262</v>
          </cell>
          <cell r="F77">
            <v>80.022529199004964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Normal="100" workbookViewId="0">
      <selection activeCell="M26" sqref="M26"/>
    </sheetView>
  </sheetViews>
  <sheetFormatPr defaultColWidth="8" defaultRowHeight="12"/>
  <cols>
    <col min="1" max="1" width="4.375" style="3" bestFit="1" customWidth="1"/>
    <col min="2" max="2" width="23" style="3" bestFit="1" customWidth="1"/>
    <col min="3" max="3" width="7.5" style="3" bestFit="1" customWidth="1"/>
    <col min="4" max="4" width="6" style="3" customWidth="1"/>
    <col min="5" max="5" width="11.25" style="3" bestFit="1" customWidth="1"/>
    <col min="6" max="6" width="7.125" style="3" bestFit="1" customWidth="1"/>
    <col min="7" max="7" width="9.625" style="3" bestFit="1" customWidth="1"/>
    <col min="8" max="8" width="9.75" style="3" customWidth="1"/>
    <col min="9" max="10" width="8" style="1" customWidth="1"/>
    <col min="11" max="16384" width="8" style="3"/>
  </cols>
  <sheetData>
    <row r="1" spans="1:13" s="36" customFormat="1" ht="27.75" customHeight="1">
      <c r="A1" s="87" t="s">
        <v>85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1" customFormat="1" ht="14.25">
      <c r="A2" s="35" t="s">
        <v>78</v>
      </c>
    </row>
    <row r="3" spans="1:13" ht="14.25">
      <c r="A3" s="2"/>
    </row>
    <row r="4" spans="1:13" ht="23.25" customHeight="1">
      <c r="A4" s="91" t="s">
        <v>47</v>
      </c>
      <c r="B4" s="92"/>
      <c r="C4" s="4" t="s">
        <v>48</v>
      </c>
      <c r="D4" s="5" t="s">
        <v>49</v>
      </c>
      <c r="E4" s="6" t="s">
        <v>50</v>
      </c>
      <c r="F4" s="7" t="s">
        <v>49</v>
      </c>
      <c r="G4" s="8" t="s">
        <v>51</v>
      </c>
      <c r="H4" s="9" t="s">
        <v>52</v>
      </c>
    </row>
    <row r="5" spans="1:13">
      <c r="A5" s="10">
        <v>1</v>
      </c>
      <c r="B5" s="11" t="s">
        <v>53</v>
      </c>
      <c r="C5" s="12">
        <v>4015</v>
      </c>
      <c r="D5" s="12">
        <v>229</v>
      </c>
      <c r="E5" s="13">
        <v>201819</v>
      </c>
      <c r="F5" s="13">
        <v>5546</v>
      </c>
      <c r="G5" s="13">
        <v>25088</v>
      </c>
      <c r="H5" s="14">
        <f t="shared" ref="H5:H20" si="0">+E5+G5</f>
        <v>226907</v>
      </c>
      <c r="I5" s="15"/>
      <c r="K5" s="15"/>
      <c r="M5" s="16"/>
    </row>
    <row r="6" spans="1:13">
      <c r="A6" s="17">
        <v>2</v>
      </c>
      <c r="B6" s="18" t="s">
        <v>54</v>
      </c>
      <c r="C6" s="19">
        <v>9410</v>
      </c>
      <c r="D6" s="19"/>
      <c r="E6" s="20">
        <v>242881</v>
      </c>
      <c r="F6" s="20"/>
      <c r="G6" s="20">
        <v>9277</v>
      </c>
      <c r="H6" s="21">
        <f t="shared" si="0"/>
        <v>252158</v>
      </c>
      <c r="K6" s="1"/>
    </row>
    <row r="7" spans="1:13">
      <c r="A7" s="17">
        <v>3</v>
      </c>
      <c r="B7" s="18" t="s">
        <v>55</v>
      </c>
      <c r="C7" s="19">
        <v>18</v>
      </c>
      <c r="D7" s="19"/>
      <c r="E7" s="20"/>
      <c r="F7" s="20"/>
      <c r="G7" s="20">
        <v>416</v>
      </c>
      <c r="H7" s="21">
        <f t="shared" si="0"/>
        <v>416</v>
      </c>
      <c r="K7" s="1"/>
    </row>
    <row r="8" spans="1:13">
      <c r="A8" s="17">
        <v>4</v>
      </c>
      <c r="B8" s="18" t="s">
        <v>56</v>
      </c>
      <c r="C8" s="19">
        <v>400</v>
      </c>
      <c r="D8" s="19"/>
      <c r="E8" s="20">
        <v>8027</v>
      </c>
      <c r="F8" s="20"/>
      <c r="G8" s="20">
        <v>2065</v>
      </c>
      <c r="H8" s="21">
        <f>+E8+G8</f>
        <v>10092</v>
      </c>
      <c r="K8" s="1"/>
    </row>
    <row r="9" spans="1:13">
      <c r="A9" s="17">
        <v>5</v>
      </c>
      <c r="B9" s="18" t="s">
        <v>57</v>
      </c>
      <c r="C9" s="19">
        <v>72</v>
      </c>
      <c r="D9" s="19"/>
      <c r="E9" s="20"/>
      <c r="F9" s="20"/>
      <c r="G9" s="20">
        <v>11446</v>
      </c>
      <c r="H9" s="21">
        <f t="shared" si="0"/>
        <v>11446</v>
      </c>
      <c r="K9" s="1"/>
    </row>
    <row r="10" spans="1:13">
      <c r="A10" s="17">
        <v>6</v>
      </c>
      <c r="B10" s="18" t="s">
        <v>58</v>
      </c>
      <c r="C10" s="19">
        <v>7091</v>
      </c>
      <c r="D10" s="19">
        <v>38</v>
      </c>
      <c r="E10" s="20">
        <v>209675</v>
      </c>
      <c r="F10" s="20">
        <v>985</v>
      </c>
      <c r="G10" s="20">
        <v>23591</v>
      </c>
      <c r="H10" s="21">
        <f t="shared" si="0"/>
        <v>233266</v>
      </c>
      <c r="I10" s="90" t="s">
        <v>88</v>
      </c>
    </row>
    <row r="11" spans="1:13">
      <c r="A11" s="17">
        <v>7</v>
      </c>
      <c r="B11" s="18" t="s">
        <v>59</v>
      </c>
      <c r="C11" s="19">
        <v>890</v>
      </c>
      <c r="D11" s="19"/>
      <c r="E11" s="20"/>
      <c r="F11" s="20"/>
      <c r="G11" s="20">
        <v>23848</v>
      </c>
      <c r="H11" s="21">
        <f t="shared" si="0"/>
        <v>23848</v>
      </c>
      <c r="K11" s="1"/>
    </row>
    <row r="12" spans="1:13">
      <c r="A12" s="17">
        <v>8</v>
      </c>
      <c r="B12" s="18" t="s">
        <v>60</v>
      </c>
      <c r="C12" s="19">
        <v>194</v>
      </c>
      <c r="D12" s="19"/>
      <c r="E12" s="20">
        <v>121</v>
      </c>
      <c r="F12" s="20"/>
      <c r="G12" s="20">
        <v>11353</v>
      </c>
      <c r="H12" s="21">
        <f t="shared" si="0"/>
        <v>11474</v>
      </c>
      <c r="K12" s="1"/>
    </row>
    <row r="13" spans="1:13">
      <c r="A13" s="17">
        <v>9</v>
      </c>
      <c r="B13" s="18" t="s">
        <v>61</v>
      </c>
      <c r="C13" s="19">
        <v>13</v>
      </c>
      <c r="D13" s="19"/>
      <c r="E13" s="20"/>
      <c r="F13" s="20"/>
      <c r="G13" s="20">
        <v>568</v>
      </c>
      <c r="H13" s="21">
        <f t="shared" si="0"/>
        <v>568</v>
      </c>
      <c r="K13" s="1"/>
    </row>
    <row r="14" spans="1:13">
      <c r="A14" s="17">
        <v>10</v>
      </c>
      <c r="B14" s="18" t="s">
        <v>62</v>
      </c>
      <c r="C14" s="19">
        <v>2094</v>
      </c>
      <c r="D14" s="19">
        <v>65</v>
      </c>
      <c r="E14" s="20">
        <v>22592</v>
      </c>
      <c r="F14" s="20">
        <v>1565</v>
      </c>
      <c r="G14" s="20">
        <v>59729</v>
      </c>
      <c r="H14" s="21">
        <f t="shared" si="0"/>
        <v>82321</v>
      </c>
      <c r="K14" s="1"/>
    </row>
    <row r="15" spans="1:13">
      <c r="A15" s="17">
        <v>11</v>
      </c>
      <c r="B15" s="18" t="s">
        <v>63</v>
      </c>
      <c r="C15" s="19">
        <v>570</v>
      </c>
      <c r="D15" s="19"/>
      <c r="E15" s="20"/>
      <c r="F15" s="20"/>
      <c r="G15" s="20">
        <v>6999</v>
      </c>
      <c r="H15" s="21">
        <f t="shared" si="0"/>
        <v>6999</v>
      </c>
      <c r="K15" s="1"/>
    </row>
    <row r="16" spans="1:13">
      <c r="A16" s="17">
        <v>12</v>
      </c>
      <c r="B16" s="18" t="s">
        <v>64</v>
      </c>
      <c r="C16" s="19">
        <v>952</v>
      </c>
      <c r="D16" s="19"/>
      <c r="E16" s="20">
        <v>27600</v>
      </c>
      <c r="F16" s="20"/>
      <c r="G16" s="20">
        <v>36077</v>
      </c>
      <c r="H16" s="21">
        <f t="shared" si="0"/>
        <v>63677</v>
      </c>
      <c r="K16" s="1"/>
    </row>
    <row r="17" spans="1:11">
      <c r="A17" s="17">
        <v>13</v>
      </c>
      <c r="B17" s="18" t="s">
        <v>65</v>
      </c>
      <c r="C17" s="19">
        <v>13654</v>
      </c>
      <c r="D17" s="19">
        <v>13654</v>
      </c>
      <c r="E17" s="20">
        <v>210581</v>
      </c>
      <c r="F17" s="20">
        <v>210581</v>
      </c>
      <c r="G17" s="20"/>
      <c r="H17" s="21">
        <f t="shared" si="0"/>
        <v>210581</v>
      </c>
      <c r="K17" s="1"/>
    </row>
    <row r="18" spans="1:11">
      <c r="A18" s="17">
        <v>14</v>
      </c>
      <c r="B18" s="18" t="s">
        <v>66</v>
      </c>
      <c r="C18" s="19">
        <v>9790</v>
      </c>
      <c r="D18" s="19">
        <v>2278</v>
      </c>
      <c r="E18" s="20">
        <v>617204</v>
      </c>
      <c r="F18" s="20">
        <v>59809</v>
      </c>
      <c r="G18" s="20"/>
      <c r="H18" s="21">
        <f t="shared" si="0"/>
        <v>617204</v>
      </c>
      <c r="K18" s="1"/>
    </row>
    <row r="19" spans="1:11">
      <c r="A19" s="17">
        <v>15</v>
      </c>
      <c r="B19" s="18" t="s">
        <v>67</v>
      </c>
      <c r="C19" s="19">
        <v>4176</v>
      </c>
      <c r="D19" s="19"/>
      <c r="E19" s="20">
        <v>374455</v>
      </c>
      <c r="F19" s="20"/>
      <c r="G19" s="20"/>
      <c r="H19" s="21">
        <f t="shared" si="0"/>
        <v>374455</v>
      </c>
      <c r="K19" s="1"/>
    </row>
    <row r="20" spans="1:11" ht="12.75" thickBot="1">
      <c r="A20" s="17">
        <v>16</v>
      </c>
      <c r="B20" s="22" t="s">
        <v>68</v>
      </c>
      <c r="C20" s="23">
        <v>1087</v>
      </c>
      <c r="D20" s="23"/>
      <c r="E20" s="24">
        <v>50562</v>
      </c>
      <c r="F20" s="24"/>
      <c r="G20" s="24"/>
      <c r="H20" s="25">
        <f t="shared" si="0"/>
        <v>50562</v>
      </c>
      <c r="K20" s="1"/>
    </row>
    <row r="21" spans="1:11" ht="14.25" customHeight="1" thickTop="1">
      <c r="A21" s="93" t="s">
        <v>69</v>
      </c>
      <c r="B21" s="94"/>
      <c r="C21" s="26">
        <f>SUM(C5:C20)</f>
        <v>54426</v>
      </c>
      <c r="D21" s="26">
        <f>SUM(D5:D20)</f>
        <v>16264</v>
      </c>
      <c r="E21" s="27">
        <f>SUM(E5:E20)</f>
        <v>1965517</v>
      </c>
      <c r="F21" s="27">
        <f>SUM(F5:F20)</f>
        <v>278486</v>
      </c>
      <c r="G21" s="27">
        <f>SUM(G5:G20)</f>
        <v>210457</v>
      </c>
      <c r="H21" s="28">
        <f>E21+G21</f>
        <v>2175974</v>
      </c>
    </row>
    <row r="22" spans="1:11">
      <c r="D22" s="29"/>
    </row>
    <row r="23" spans="1:11" ht="22.5">
      <c r="A23" s="91" t="s">
        <v>47</v>
      </c>
      <c r="B23" s="92"/>
      <c r="C23" s="4" t="s">
        <v>48</v>
      </c>
      <c r="D23" s="5" t="s">
        <v>49</v>
      </c>
      <c r="E23" s="6" t="s">
        <v>50</v>
      </c>
      <c r="F23" s="7" t="s">
        <v>49</v>
      </c>
      <c r="G23" s="8" t="s">
        <v>51</v>
      </c>
      <c r="H23" s="9" t="s">
        <v>52</v>
      </c>
    </row>
    <row r="24" spans="1:11" ht="12.75" thickBot="1">
      <c r="A24" s="30">
        <v>6</v>
      </c>
      <c r="B24" s="22" t="s">
        <v>70</v>
      </c>
      <c r="C24" s="19">
        <v>7134</v>
      </c>
      <c r="D24" s="19">
        <v>38</v>
      </c>
      <c r="E24" s="20">
        <v>211899</v>
      </c>
      <c r="F24" s="20">
        <v>985</v>
      </c>
      <c r="G24" s="20">
        <v>23817</v>
      </c>
      <c r="H24" s="31">
        <f>+E24+G24</f>
        <v>235716</v>
      </c>
    </row>
    <row r="25" spans="1:11" ht="12.75" thickTop="1">
      <c r="A25" s="95" t="s">
        <v>71</v>
      </c>
      <c r="B25" s="96"/>
      <c r="C25" s="32">
        <f t="shared" ref="C25:H25" si="1">SUM(C5:C9,C11:C20,C24:C24)</f>
        <v>54469</v>
      </c>
      <c r="D25" s="32">
        <f t="shared" si="1"/>
        <v>16264</v>
      </c>
      <c r="E25" s="33">
        <f t="shared" si="1"/>
        <v>1967741</v>
      </c>
      <c r="F25" s="33">
        <f t="shared" si="1"/>
        <v>278486</v>
      </c>
      <c r="G25" s="33">
        <f t="shared" si="1"/>
        <v>210683</v>
      </c>
      <c r="H25" s="34">
        <f t="shared" si="1"/>
        <v>2178424</v>
      </c>
    </row>
    <row r="26" spans="1:11">
      <c r="A26" s="1"/>
      <c r="B26" s="1"/>
      <c r="C26" s="1"/>
      <c r="D26" s="89"/>
      <c r="E26" s="1"/>
      <c r="F26" s="1"/>
      <c r="G26" s="1"/>
      <c r="H26" s="1"/>
    </row>
    <row r="32" spans="1:11">
      <c r="J32" s="15"/>
    </row>
    <row r="33" spans="10:10">
      <c r="J33" s="15"/>
    </row>
    <row r="55" spans="1:8">
      <c r="A55" s="3" t="s">
        <v>87</v>
      </c>
    </row>
    <row r="56" spans="1:8" ht="22.5">
      <c r="A56" s="91" t="s">
        <v>47</v>
      </c>
      <c r="B56" s="92"/>
      <c r="C56" s="4" t="s">
        <v>48</v>
      </c>
      <c r="D56" s="5" t="s">
        <v>49</v>
      </c>
      <c r="E56" s="6" t="s">
        <v>50</v>
      </c>
      <c r="F56" s="7" t="s">
        <v>49</v>
      </c>
      <c r="G56" s="8" t="s">
        <v>51</v>
      </c>
      <c r="H56" s="9" t="s">
        <v>52</v>
      </c>
    </row>
    <row r="57" spans="1:8">
      <c r="A57" s="45"/>
      <c r="B57" s="46" t="s">
        <v>86</v>
      </c>
      <c r="C57" s="47">
        <v>39</v>
      </c>
      <c r="D57" s="47"/>
      <c r="E57" s="48"/>
      <c r="F57" s="48"/>
      <c r="G57" s="48"/>
      <c r="H57" s="49"/>
    </row>
    <row r="59" spans="1:8">
      <c r="A59" s="37" t="s">
        <v>84</v>
      </c>
    </row>
  </sheetData>
  <mergeCells count="5">
    <mergeCell ref="A4:B4"/>
    <mergeCell ref="A21:B21"/>
    <mergeCell ref="A23:B23"/>
    <mergeCell ref="A25:B25"/>
    <mergeCell ref="A56:B56"/>
  </mergeCells>
  <phoneticPr fontId="2"/>
  <pageMargins left="0.75" right="0.75" top="1" bottom="1" header="0.51200000000000001" footer="0.51200000000000001"/>
  <pageSetup paperSize="9" scale="85" orientation="portrait" verticalDpi="300" r:id="rId1"/>
  <headerFooter alignWithMargins="0"/>
  <ignoredErrors>
    <ignoredError sqref="D25:E25 F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/>
  </sheetViews>
  <sheetFormatPr defaultRowHeight="13.5"/>
  <cols>
    <col min="1" max="1" width="6.25" style="78" customWidth="1"/>
    <col min="2" max="12" width="5.25" style="85" customWidth="1"/>
    <col min="13" max="13" width="5.375" style="85" customWidth="1"/>
    <col min="14" max="16384" width="9" style="78"/>
  </cols>
  <sheetData>
    <row r="1" spans="1:15" s="36" customFormat="1" ht="27.75" customHeight="1">
      <c r="A1" s="87" t="s">
        <v>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5" s="71" customFormat="1" ht="14.25">
      <c r="A2" s="69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s="71" customFormat="1"/>
    <row r="4" spans="1:15" s="75" customFormat="1" ht="54" customHeight="1">
      <c r="A4" s="38"/>
      <c r="B4" s="68" t="s">
        <v>72</v>
      </c>
      <c r="C4" s="62" t="s">
        <v>70</v>
      </c>
      <c r="D4" s="62" t="s">
        <v>79</v>
      </c>
      <c r="E4" s="62" t="s">
        <v>73</v>
      </c>
      <c r="F4" s="62" t="s">
        <v>62</v>
      </c>
      <c r="G4" s="62" t="s">
        <v>80</v>
      </c>
      <c r="H4" s="62" t="s">
        <v>81</v>
      </c>
      <c r="I4" s="62" t="s">
        <v>82</v>
      </c>
      <c r="J4" s="62" t="s">
        <v>74</v>
      </c>
      <c r="K4" s="62" t="s">
        <v>75</v>
      </c>
      <c r="L4" s="63" t="s">
        <v>76</v>
      </c>
      <c r="M4" s="72" t="s">
        <v>77</v>
      </c>
      <c r="N4" s="73"/>
      <c r="O4" s="74"/>
    </row>
    <row r="5" spans="1:15">
      <c r="A5" s="39" t="s">
        <v>28</v>
      </c>
      <c r="B5" s="64">
        <v>1183</v>
      </c>
      <c r="C5" s="50">
        <v>446</v>
      </c>
      <c r="D5" s="50">
        <v>46</v>
      </c>
      <c r="E5" s="50">
        <v>18</v>
      </c>
      <c r="F5" s="50">
        <v>106</v>
      </c>
      <c r="G5" s="50">
        <v>54</v>
      </c>
      <c r="H5" s="51">
        <v>58</v>
      </c>
      <c r="I5" s="50">
        <v>978</v>
      </c>
      <c r="J5" s="51">
        <v>455</v>
      </c>
      <c r="K5" s="51">
        <v>196</v>
      </c>
      <c r="L5" s="52">
        <v>53</v>
      </c>
      <c r="M5" s="76">
        <f t="shared" ref="M5:M51" si="0">SUM(B5:L5)</f>
        <v>3593</v>
      </c>
      <c r="N5" s="71"/>
      <c r="O5" s="77"/>
    </row>
    <row r="6" spans="1:15">
      <c r="A6" s="40" t="s">
        <v>34</v>
      </c>
      <c r="B6" s="65">
        <v>337</v>
      </c>
      <c r="C6" s="53">
        <v>107</v>
      </c>
      <c r="D6" s="53">
        <v>9</v>
      </c>
      <c r="E6" s="53">
        <v>2</v>
      </c>
      <c r="F6" s="53">
        <v>25</v>
      </c>
      <c r="G6" s="53">
        <v>19</v>
      </c>
      <c r="H6" s="54">
        <v>10</v>
      </c>
      <c r="I6" s="53">
        <v>323</v>
      </c>
      <c r="J6" s="54">
        <v>136</v>
      </c>
      <c r="K6" s="54">
        <v>62</v>
      </c>
      <c r="L6" s="55">
        <v>16</v>
      </c>
      <c r="M6" s="79">
        <f t="shared" si="0"/>
        <v>1046</v>
      </c>
      <c r="N6" s="71"/>
      <c r="O6" s="77"/>
    </row>
    <row r="7" spans="1:15">
      <c r="A7" s="41" t="s">
        <v>46</v>
      </c>
      <c r="B7" s="66">
        <v>184</v>
      </c>
      <c r="C7" s="56">
        <v>86</v>
      </c>
      <c r="D7" s="56">
        <v>2</v>
      </c>
      <c r="E7" s="56">
        <v>2</v>
      </c>
      <c r="F7" s="56">
        <v>23</v>
      </c>
      <c r="G7" s="56">
        <v>20</v>
      </c>
      <c r="H7" s="57">
        <v>17</v>
      </c>
      <c r="I7" s="56">
        <v>207</v>
      </c>
      <c r="J7" s="57">
        <v>167</v>
      </c>
      <c r="K7" s="57">
        <v>68</v>
      </c>
      <c r="L7" s="58">
        <v>12</v>
      </c>
      <c r="M7" s="80">
        <f t="shared" si="0"/>
        <v>788</v>
      </c>
      <c r="N7" s="71"/>
      <c r="O7" s="77"/>
    </row>
    <row r="8" spans="1:15">
      <c r="A8" s="40" t="s">
        <v>32</v>
      </c>
      <c r="B8" s="65">
        <v>173</v>
      </c>
      <c r="C8" s="53">
        <v>128</v>
      </c>
      <c r="D8" s="53">
        <v>12</v>
      </c>
      <c r="E8" s="53">
        <v>2</v>
      </c>
      <c r="F8" s="53">
        <v>45</v>
      </c>
      <c r="G8" s="53">
        <v>7</v>
      </c>
      <c r="H8" s="54">
        <v>9</v>
      </c>
      <c r="I8" s="53">
        <v>278</v>
      </c>
      <c r="J8" s="54">
        <v>199</v>
      </c>
      <c r="K8" s="54">
        <v>91</v>
      </c>
      <c r="L8" s="55">
        <v>7</v>
      </c>
      <c r="M8" s="79">
        <f t="shared" si="0"/>
        <v>951</v>
      </c>
      <c r="N8" s="71"/>
      <c r="O8" s="77"/>
    </row>
    <row r="9" spans="1:15">
      <c r="A9" s="41" t="s">
        <v>35</v>
      </c>
      <c r="B9" s="66">
        <v>100</v>
      </c>
      <c r="C9" s="56">
        <v>70</v>
      </c>
      <c r="D9" s="56">
        <v>1</v>
      </c>
      <c r="E9" s="56">
        <v>2</v>
      </c>
      <c r="F9" s="56">
        <v>43</v>
      </c>
      <c r="G9" s="56">
        <v>22</v>
      </c>
      <c r="H9" s="57">
        <v>16</v>
      </c>
      <c r="I9" s="56">
        <v>202</v>
      </c>
      <c r="J9" s="57">
        <v>144</v>
      </c>
      <c r="K9" s="57">
        <v>56</v>
      </c>
      <c r="L9" s="58">
        <v>7</v>
      </c>
      <c r="M9" s="80">
        <f t="shared" si="0"/>
        <v>663</v>
      </c>
      <c r="N9" s="71"/>
      <c r="O9" s="77"/>
    </row>
    <row r="10" spans="1:15">
      <c r="A10" s="40" t="s">
        <v>37</v>
      </c>
      <c r="B10" s="65">
        <v>182</v>
      </c>
      <c r="C10" s="53">
        <v>59</v>
      </c>
      <c r="D10" s="53">
        <v>6</v>
      </c>
      <c r="E10" s="53">
        <v>1</v>
      </c>
      <c r="F10" s="53">
        <v>11</v>
      </c>
      <c r="G10" s="53">
        <v>8</v>
      </c>
      <c r="H10" s="54">
        <v>13</v>
      </c>
      <c r="I10" s="53">
        <v>140</v>
      </c>
      <c r="J10" s="54">
        <v>147</v>
      </c>
      <c r="K10" s="54">
        <v>47</v>
      </c>
      <c r="L10" s="55">
        <v>7</v>
      </c>
      <c r="M10" s="79">
        <f t="shared" si="0"/>
        <v>621</v>
      </c>
      <c r="N10" s="71"/>
      <c r="O10" s="77"/>
    </row>
    <row r="11" spans="1:15">
      <c r="A11" s="41" t="s">
        <v>33</v>
      </c>
      <c r="B11" s="66">
        <v>146</v>
      </c>
      <c r="C11" s="56">
        <v>107</v>
      </c>
      <c r="D11" s="56">
        <v>7</v>
      </c>
      <c r="E11" s="56">
        <v>3</v>
      </c>
      <c r="F11" s="56">
        <v>31</v>
      </c>
      <c r="G11" s="56">
        <v>12</v>
      </c>
      <c r="H11" s="57">
        <v>14</v>
      </c>
      <c r="I11" s="56">
        <v>241</v>
      </c>
      <c r="J11" s="57">
        <v>185</v>
      </c>
      <c r="K11" s="57">
        <v>85</v>
      </c>
      <c r="L11" s="58">
        <v>15</v>
      </c>
      <c r="M11" s="80">
        <f t="shared" si="0"/>
        <v>846</v>
      </c>
      <c r="N11" s="77"/>
      <c r="O11" s="77"/>
    </row>
    <row r="12" spans="1:15">
      <c r="A12" s="40" t="s">
        <v>22</v>
      </c>
      <c r="B12" s="65">
        <v>155</v>
      </c>
      <c r="C12" s="53">
        <v>201</v>
      </c>
      <c r="D12" s="53">
        <v>4</v>
      </c>
      <c r="E12" s="53">
        <v>2</v>
      </c>
      <c r="F12" s="53">
        <v>46</v>
      </c>
      <c r="G12" s="53">
        <v>1</v>
      </c>
      <c r="H12" s="54">
        <v>14</v>
      </c>
      <c r="I12" s="53">
        <v>291</v>
      </c>
      <c r="J12" s="54">
        <v>262</v>
      </c>
      <c r="K12" s="54">
        <v>126</v>
      </c>
      <c r="L12" s="55">
        <v>15</v>
      </c>
      <c r="M12" s="79">
        <f t="shared" si="0"/>
        <v>1117</v>
      </c>
      <c r="N12" s="71"/>
      <c r="O12" s="77"/>
    </row>
    <row r="13" spans="1:15">
      <c r="A13" s="41" t="s">
        <v>36</v>
      </c>
      <c r="B13" s="66">
        <v>98</v>
      </c>
      <c r="C13" s="56">
        <v>144</v>
      </c>
      <c r="D13" s="56">
        <v>13</v>
      </c>
      <c r="E13" s="56"/>
      <c r="F13" s="56">
        <v>26</v>
      </c>
      <c r="G13" s="56">
        <v>2</v>
      </c>
      <c r="H13" s="57">
        <v>12</v>
      </c>
      <c r="I13" s="56">
        <v>177</v>
      </c>
      <c r="J13" s="57">
        <v>217</v>
      </c>
      <c r="K13" s="57">
        <v>64</v>
      </c>
      <c r="L13" s="58">
        <v>7</v>
      </c>
      <c r="M13" s="80">
        <f t="shared" si="0"/>
        <v>760</v>
      </c>
      <c r="N13" s="71"/>
      <c r="O13" s="77"/>
    </row>
    <row r="14" spans="1:15">
      <c r="A14" s="40" t="s">
        <v>31</v>
      </c>
      <c r="B14" s="65">
        <v>404</v>
      </c>
      <c r="C14" s="53">
        <v>165</v>
      </c>
      <c r="D14" s="53">
        <v>5</v>
      </c>
      <c r="E14" s="53">
        <v>3</v>
      </c>
      <c r="F14" s="53">
        <v>60</v>
      </c>
      <c r="G14" s="53">
        <v>6</v>
      </c>
      <c r="H14" s="54">
        <v>17</v>
      </c>
      <c r="I14" s="53">
        <v>265</v>
      </c>
      <c r="J14" s="54">
        <v>213</v>
      </c>
      <c r="K14" s="54">
        <v>85</v>
      </c>
      <c r="L14" s="55">
        <v>11</v>
      </c>
      <c r="M14" s="79">
        <f t="shared" si="0"/>
        <v>1234</v>
      </c>
      <c r="N14" s="77"/>
      <c r="O14" s="77"/>
    </row>
    <row r="15" spans="1:15">
      <c r="A15" s="41" t="s">
        <v>20</v>
      </c>
      <c r="B15" s="66">
        <v>567</v>
      </c>
      <c r="C15" s="56">
        <v>367</v>
      </c>
      <c r="D15" s="56">
        <v>7</v>
      </c>
      <c r="E15" s="56">
        <v>7</v>
      </c>
      <c r="F15" s="56">
        <v>73</v>
      </c>
      <c r="G15" s="56">
        <v>5</v>
      </c>
      <c r="H15" s="57">
        <v>18</v>
      </c>
      <c r="I15" s="56">
        <v>428</v>
      </c>
      <c r="J15" s="57">
        <v>425</v>
      </c>
      <c r="K15" s="57">
        <v>166</v>
      </c>
      <c r="L15" s="58">
        <v>15</v>
      </c>
      <c r="M15" s="80">
        <f t="shared" si="0"/>
        <v>2078</v>
      </c>
      <c r="N15" s="71"/>
      <c r="O15" s="77"/>
    </row>
    <row r="16" spans="1:15">
      <c r="A16" s="40" t="s">
        <v>11</v>
      </c>
      <c r="B16" s="65">
        <v>481</v>
      </c>
      <c r="C16" s="53">
        <v>302</v>
      </c>
      <c r="D16" s="53">
        <v>5</v>
      </c>
      <c r="E16" s="53">
        <v>7</v>
      </c>
      <c r="F16" s="53">
        <v>90</v>
      </c>
      <c r="G16" s="53">
        <v>5</v>
      </c>
      <c r="H16" s="54">
        <v>21</v>
      </c>
      <c r="I16" s="53">
        <v>466</v>
      </c>
      <c r="J16" s="54">
        <v>382</v>
      </c>
      <c r="K16" s="54">
        <v>160</v>
      </c>
      <c r="L16" s="55">
        <v>17</v>
      </c>
      <c r="M16" s="79">
        <f t="shared" si="0"/>
        <v>1936</v>
      </c>
      <c r="N16" s="71"/>
      <c r="O16" s="77"/>
    </row>
    <row r="17" spans="1:15">
      <c r="A17" s="41" t="s">
        <v>1</v>
      </c>
      <c r="B17" s="66">
        <v>871</v>
      </c>
      <c r="C17" s="56">
        <v>339</v>
      </c>
      <c r="D17" s="56">
        <v>215</v>
      </c>
      <c r="E17" s="56">
        <v>8</v>
      </c>
      <c r="F17" s="56">
        <v>116</v>
      </c>
      <c r="G17" s="56">
        <v>3</v>
      </c>
      <c r="H17" s="57">
        <v>33</v>
      </c>
      <c r="I17" s="56">
        <v>638</v>
      </c>
      <c r="J17" s="57">
        <v>533</v>
      </c>
      <c r="K17" s="57">
        <v>196</v>
      </c>
      <c r="L17" s="58">
        <v>53</v>
      </c>
      <c r="M17" s="80">
        <f t="shared" si="0"/>
        <v>3005</v>
      </c>
      <c r="N17" s="71"/>
      <c r="O17" s="77"/>
    </row>
    <row r="18" spans="1:15">
      <c r="A18" s="40" t="s">
        <v>0</v>
      </c>
      <c r="B18" s="65">
        <v>905</v>
      </c>
      <c r="C18" s="53">
        <v>317</v>
      </c>
      <c r="D18" s="53">
        <v>168</v>
      </c>
      <c r="E18" s="53">
        <v>12</v>
      </c>
      <c r="F18" s="53">
        <v>35</v>
      </c>
      <c r="G18" s="53">
        <v>1</v>
      </c>
      <c r="H18" s="54">
        <v>18</v>
      </c>
      <c r="I18" s="53">
        <v>751</v>
      </c>
      <c r="J18" s="54">
        <v>410</v>
      </c>
      <c r="K18" s="54">
        <v>186</v>
      </c>
      <c r="L18" s="55">
        <v>20</v>
      </c>
      <c r="M18" s="79">
        <f t="shared" si="0"/>
        <v>2823</v>
      </c>
      <c r="N18" s="77"/>
      <c r="O18" s="77"/>
    </row>
    <row r="19" spans="1:15">
      <c r="A19" s="41" t="s">
        <v>5</v>
      </c>
      <c r="B19" s="66">
        <v>131</v>
      </c>
      <c r="C19" s="56">
        <v>101</v>
      </c>
      <c r="D19" s="56">
        <v>10</v>
      </c>
      <c r="E19" s="56">
        <v>3</v>
      </c>
      <c r="F19" s="56">
        <v>59</v>
      </c>
      <c r="G19" s="56">
        <v>22</v>
      </c>
      <c r="H19" s="57">
        <v>17</v>
      </c>
      <c r="I19" s="56">
        <v>253</v>
      </c>
      <c r="J19" s="57">
        <v>292</v>
      </c>
      <c r="K19" s="57">
        <v>103</v>
      </c>
      <c r="L19" s="58">
        <v>19</v>
      </c>
      <c r="M19" s="80">
        <f t="shared" si="0"/>
        <v>1010</v>
      </c>
      <c r="N19" s="71"/>
      <c r="O19" s="77"/>
    </row>
    <row r="20" spans="1:15">
      <c r="A20" s="40" t="s">
        <v>44</v>
      </c>
      <c r="B20" s="65">
        <v>86</v>
      </c>
      <c r="C20" s="53">
        <v>84</v>
      </c>
      <c r="D20" s="53">
        <v>8</v>
      </c>
      <c r="E20" s="53">
        <v>2</v>
      </c>
      <c r="F20" s="53">
        <v>22</v>
      </c>
      <c r="G20" s="53">
        <v>5</v>
      </c>
      <c r="H20" s="54">
        <v>4</v>
      </c>
      <c r="I20" s="53">
        <v>174</v>
      </c>
      <c r="J20" s="54">
        <v>100</v>
      </c>
      <c r="K20" s="54">
        <v>48</v>
      </c>
      <c r="L20" s="55">
        <v>30</v>
      </c>
      <c r="M20" s="79">
        <f t="shared" si="0"/>
        <v>563</v>
      </c>
      <c r="N20" s="71"/>
      <c r="O20" s="77"/>
    </row>
    <row r="21" spans="1:15">
      <c r="A21" s="41" t="s">
        <v>29</v>
      </c>
      <c r="B21" s="66">
        <v>115</v>
      </c>
      <c r="C21" s="56">
        <v>53</v>
      </c>
      <c r="D21" s="56">
        <v>7</v>
      </c>
      <c r="E21" s="56">
        <v>1</v>
      </c>
      <c r="F21" s="56">
        <v>28</v>
      </c>
      <c r="G21" s="56">
        <v>8</v>
      </c>
      <c r="H21" s="57">
        <v>9</v>
      </c>
      <c r="I21" s="56">
        <v>182</v>
      </c>
      <c r="J21" s="57">
        <v>112</v>
      </c>
      <c r="K21" s="57">
        <v>44</v>
      </c>
      <c r="L21" s="58">
        <v>16</v>
      </c>
      <c r="M21" s="80">
        <f t="shared" si="0"/>
        <v>575</v>
      </c>
      <c r="N21" s="71"/>
      <c r="O21" s="77"/>
    </row>
    <row r="22" spans="1:15">
      <c r="A22" s="40" t="s">
        <v>4</v>
      </c>
      <c r="B22" s="65">
        <v>23</v>
      </c>
      <c r="C22" s="53">
        <v>53</v>
      </c>
      <c r="D22" s="53">
        <v>1</v>
      </c>
      <c r="E22" s="53">
        <v>2</v>
      </c>
      <c r="F22" s="53">
        <v>18</v>
      </c>
      <c r="G22" s="53">
        <v>7</v>
      </c>
      <c r="H22" s="54">
        <v>9</v>
      </c>
      <c r="I22" s="53">
        <v>90</v>
      </c>
      <c r="J22" s="54">
        <v>92</v>
      </c>
      <c r="K22" s="54">
        <v>34</v>
      </c>
      <c r="L22" s="55">
        <v>14</v>
      </c>
      <c r="M22" s="79">
        <f t="shared" si="0"/>
        <v>343</v>
      </c>
      <c r="N22" s="71"/>
      <c r="O22" s="77"/>
    </row>
    <row r="23" spans="1:15">
      <c r="A23" s="41" t="s">
        <v>19</v>
      </c>
      <c r="B23" s="66">
        <v>34</v>
      </c>
      <c r="C23" s="56">
        <v>79</v>
      </c>
      <c r="D23" s="56">
        <v>3</v>
      </c>
      <c r="E23" s="56">
        <v>3</v>
      </c>
      <c r="F23" s="56">
        <v>12</v>
      </c>
      <c r="G23" s="56">
        <v>4</v>
      </c>
      <c r="H23" s="57">
        <v>11</v>
      </c>
      <c r="I23" s="56">
        <v>73</v>
      </c>
      <c r="J23" s="57">
        <v>111</v>
      </c>
      <c r="K23" s="57">
        <v>31</v>
      </c>
      <c r="L23" s="58">
        <v>6</v>
      </c>
      <c r="M23" s="80">
        <f t="shared" si="0"/>
        <v>367</v>
      </c>
      <c r="N23" s="71"/>
      <c r="O23" s="77"/>
    </row>
    <row r="24" spans="1:15">
      <c r="A24" s="40" t="s">
        <v>21</v>
      </c>
      <c r="B24" s="65">
        <v>250</v>
      </c>
      <c r="C24" s="53">
        <v>112</v>
      </c>
      <c r="D24" s="53">
        <v>6</v>
      </c>
      <c r="E24" s="53">
        <v>4</v>
      </c>
      <c r="F24" s="53">
        <v>33</v>
      </c>
      <c r="G24" s="53">
        <v>29</v>
      </c>
      <c r="H24" s="54">
        <v>26</v>
      </c>
      <c r="I24" s="53">
        <v>245</v>
      </c>
      <c r="J24" s="54">
        <v>221</v>
      </c>
      <c r="K24" s="54">
        <v>97</v>
      </c>
      <c r="L24" s="55">
        <v>31</v>
      </c>
      <c r="M24" s="79">
        <f t="shared" si="0"/>
        <v>1054</v>
      </c>
      <c r="N24" s="71"/>
      <c r="O24" s="77"/>
    </row>
    <row r="25" spans="1:15">
      <c r="A25" s="41" t="s">
        <v>38</v>
      </c>
      <c r="B25" s="66">
        <v>177</v>
      </c>
      <c r="C25" s="56">
        <v>107</v>
      </c>
      <c r="D25" s="56">
        <v>1</v>
      </c>
      <c r="E25" s="56">
        <v>1</v>
      </c>
      <c r="F25" s="56">
        <v>40</v>
      </c>
      <c r="G25" s="56">
        <v>4</v>
      </c>
      <c r="H25" s="57">
        <v>22</v>
      </c>
      <c r="I25" s="56">
        <v>284</v>
      </c>
      <c r="J25" s="57">
        <v>171</v>
      </c>
      <c r="K25" s="57">
        <v>78</v>
      </c>
      <c r="L25" s="58">
        <v>17</v>
      </c>
      <c r="M25" s="80">
        <f t="shared" si="0"/>
        <v>902</v>
      </c>
      <c r="N25" s="71"/>
      <c r="O25" s="77"/>
    </row>
    <row r="26" spans="1:15">
      <c r="A26" s="40" t="s">
        <v>3</v>
      </c>
      <c r="B26" s="65">
        <v>273</v>
      </c>
      <c r="C26" s="53">
        <v>151</v>
      </c>
      <c r="D26" s="53">
        <v>7</v>
      </c>
      <c r="E26" s="53">
        <v>3</v>
      </c>
      <c r="F26" s="53">
        <v>55</v>
      </c>
      <c r="G26" s="53">
        <v>8</v>
      </c>
      <c r="H26" s="54">
        <v>26</v>
      </c>
      <c r="I26" s="53">
        <v>394</v>
      </c>
      <c r="J26" s="54">
        <v>275</v>
      </c>
      <c r="K26" s="54">
        <v>127</v>
      </c>
      <c r="L26" s="55">
        <v>20</v>
      </c>
      <c r="M26" s="79">
        <f t="shared" si="0"/>
        <v>1339</v>
      </c>
      <c r="N26" s="71"/>
      <c r="O26" s="77"/>
    </row>
    <row r="27" spans="1:15">
      <c r="A27" s="41" t="s">
        <v>12</v>
      </c>
      <c r="B27" s="66">
        <v>842</v>
      </c>
      <c r="C27" s="56">
        <v>267</v>
      </c>
      <c r="D27" s="56">
        <v>64</v>
      </c>
      <c r="E27" s="56">
        <v>7</v>
      </c>
      <c r="F27" s="56">
        <v>92</v>
      </c>
      <c r="G27" s="56">
        <v>13</v>
      </c>
      <c r="H27" s="57">
        <v>31</v>
      </c>
      <c r="I27" s="56">
        <v>563</v>
      </c>
      <c r="J27" s="57">
        <v>391</v>
      </c>
      <c r="K27" s="57">
        <v>184</v>
      </c>
      <c r="L27" s="58">
        <v>33</v>
      </c>
      <c r="M27" s="80">
        <f t="shared" si="0"/>
        <v>2487</v>
      </c>
      <c r="N27" s="77"/>
      <c r="O27" s="77"/>
    </row>
    <row r="28" spans="1:15">
      <c r="A28" s="40" t="s">
        <v>23</v>
      </c>
      <c r="B28" s="65">
        <v>184</v>
      </c>
      <c r="C28" s="53">
        <v>195</v>
      </c>
      <c r="D28" s="53">
        <v>1</v>
      </c>
      <c r="E28" s="53">
        <v>5</v>
      </c>
      <c r="F28" s="53">
        <v>31</v>
      </c>
      <c r="G28" s="53">
        <v>6</v>
      </c>
      <c r="H28" s="54">
        <v>21</v>
      </c>
      <c r="I28" s="53">
        <v>195</v>
      </c>
      <c r="J28" s="54">
        <v>184</v>
      </c>
      <c r="K28" s="54">
        <v>73</v>
      </c>
      <c r="L28" s="55">
        <v>11</v>
      </c>
      <c r="M28" s="79">
        <f t="shared" si="0"/>
        <v>906</v>
      </c>
      <c r="N28" s="71"/>
      <c r="O28" s="77"/>
    </row>
    <row r="29" spans="1:15">
      <c r="A29" s="41" t="s">
        <v>13</v>
      </c>
      <c r="B29" s="66">
        <v>39</v>
      </c>
      <c r="C29" s="56">
        <v>87</v>
      </c>
      <c r="D29" s="56">
        <v>4</v>
      </c>
      <c r="E29" s="56"/>
      <c r="F29" s="56">
        <v>20</v>
      </c>
      <c r="G29" s="56">
        <v>4</v>
      </c>
      <c r="H29" s="57">
        <v>7</v>
      </c>
      <c r="I29" s="56">
        <v>142</v>
      </c>
      <c r="J29" s="57">
        <v>113</v>
      </c>
      <c r="K29" s="57">
        <v>34</v>
      </c>
      <c r="L29" s="58">
        <v>5</v>
      </c>
      <c r="M29" s="80">
        <f t="shared" si="0"/>
        <v>455</v>
      </c>
      <c r="N29" s="71"/>
      <c r="O29" s="77"/>
    </row>
    <row r="30" spans="1:15">
      <c r="A30" s="40" t="s">
        <v>2</v>
      </c>
      <c r="B30" s="65">
        <v>85</v>
      </c>
      <c r="C30" s="53">
        <v>142</v>
      </c>
      <c r="D30" s="53">
        <v>1</v>
      </c>
      <c r="E30" s="53">
        <v>3</v>
      </c>
      <c r="F30" s="53">
        <v>65</v>
      </c>
      <c r="G30" s="53">
        <v>3</v>
      </c>
      <c r="H30" s="54">
        <v>16</v>
      </c>
      <c r="I30" s="53">
        <v>227</v>
      </c>
      <c r="J30" s="54">
        <v>200</v>
      </c>
      <c r="K30" s="54">
        <v>73</v>
      </c>
      <c r="L30" s="55">
        <v>24</v>
      </c>
      <c r="M30" s="79">
        <f t="shared" si="0"/>
        <v>839</v>
      </c>
      <c r="N30" s="71"/>
      <c r="O30" s="77"/>
    </row>
    <row r="31" spans="1:15">
      <c r="A31" s="41" t="s">
        <v>16</v>
      </c>
      <c r="B31" s="66">
        <v>992</v>
      </c>
      <c r="C31" s="56">
        <v>650</v>
      </c>
      <c r="D31" s="56">
        <v>51</v>
      </c>
      <c r="E31" s="56">
        <v>16</v>
      </c>
      <c r="F31" s="56">
        <v>114</v>
      </c>
      <c r="G31" s="56">
        <v>11</v>
      </c>
      <c r="H31" s="57">
        <v>30</v>
      </c>
      <c r="I31" s="56">
        <v>668</v>
      </c>
      <c r="J31" s="57">
        <v>534</v>
      </c>
      <c r="K31" s="57">
        <v>226</v>
      </c>
      <c r="L31" s="58">
        <v>29</v>
      </c>
      <c r="M31" s="80">
        <f t="shared" si="0"/>
        <v>3321</v>
      </c>
      <c r="N31" s="71"/>
      <c r="O31" s="77"/>
    </row>
    <row r="32" spans="1:15">
      <c r="A32" s="40" t="s">
        <v>17</v>
      </c>
      <c r="B32" s="65">
        <v>256</v>
      </c>
      <c r="C32" s="53">
        <v>358</v>
      </c>
      <c r="D32" s="53">
        <v>103</v>
      </c>
      <c r="E32" s="53">
        <v>1</v>
      </c>
      <c r="F32" s="53">
        <v>105</v>
      </c>
      <c r="G32" s="53">
        <v>23</v>
      </c>
      <c r="H32" s="54">
        <v>42</v>
      </c>
      <c r="I32" s="53">
        <v>408</v>
      </c>
      <c r="J32" s="54">
        <v>421</v>
      </c>
      <c r="K32" s="54">
        <v>165</v>
      </c>
      <c r="L32" s="55">
        <v>24</v>
      </c>
      <c r="M32" s="79">
        <f t="shared" si="0"/>
        <v>1906</v>
      </c>
      <c r="N32" s="71"/>
      <c r="O32" s="77"/>
    </row>
    <row r="33" spans="1:16">
      <c r="A33" s="41" t="s">
        <v>9</v>
      </c>
      <c r="B33" s="66">
        <v>104</v>
      </c>
      <c r="C33" s="56">
        <v>62</v>
      </c>
      <c r="D33" s="56">
        <v>2</v>
      </c>
      <c r="E33" s="56">
        <v>6</v>
      </c>
      <c r="F33" s="56">
        <v>34</v>
      </c>
      <c r="G33" s="56">
        <v>2</v>
      </c>
      <c r="H33" s="57">
        <v>11</v>
      </c>
      <c r="I33" s="56">
        <v>136</v>
      </c>
      <c r="J33" s="57">
        <v>110</v>
      </c>
      <c r="K33" s="57">
        <v>53</v>
      </c>
      <c r="L33" s="58">
        <v>6</v>
      </c>
      <c r="M33" s="80">
        <f t="shared" si="0"/>
        <v>526</v>
      </c>
      <c r="N33" s="71"/>
      <c r="O33" s="77"/>
    </row>
    <row r="34" spans="1:16">
      <c r="A34" s="40" t="s">
        <v>14</v>
      </c>
      <c r="B34" s="65">
        <v>151</v>
      </c>
      <c r="C34" s="53">
        <v>116</v>
      </c>
      <c r="D34" s="53">
        <v>6</v>
      </c>
      <c r="E34" s="53"/>
      <c r="F34" s="53">
        <v>23</v>
      </c>
      <c r="G34" s="53">
        <v>21</v>
      </c>
      <c r="H34" s="54">
        <v>14</v>
      </c>
      <c r="I34" s="53">
        <v>126</v>
      </c>
      <c r="J34" s="54">
        <v>107</v>
      </c>
      <c r="K34" s="54">
        <v>42</v>
      </c>
      <c r="L34" s="55">
        <v>14</v>
      </c>
      <c r="M34" s="79">
        <f t="shared" si="0"/>
        <v>620</v>
      </c>
      <c r="N34" s="77"/>
      <c r="O34" s="77"/>
    </row>
    <row r="35" spans="1:16">
      <c r="A35" s="41" t="s">
        <v>40</v>
      </c>
      <c r="B35" s="66">
        <v>64</v>
      </c>
      <c r="C35" s="56">
        <v>48</v>
      </c>
      <c r="D35" s="56">
        <v>8</v>
      </c>
      <c r="E35" s="56">
        <v>4</v>
      </c>
      <c r="F35" s="56">
        <v>25</v>
      </c>
      <c r="G35" s="56">
        <v>8</v>
      </c>
      <c r="H35" s="57">
        <v>4</v>
      </c>
      <c r="I35" s="56">
        <v>91</v>
      </c>
      <c r="J35" s="57">
        <v>49</v>
      </c>
      <c r="K35" s="57">
        <v>46</v>
      </c>
      <c r="L35" s="58">
        <v>6</v>
      </c>
      <c r="M35" s="80">
        <f t="shared" si="0"/>
        <v>353</v>
      </c>
      <c r="N35" s="71"/>
      <c r="O35" s="77"/>
    </row>
    <row r="36" spans="1:16">
      <c r="A36" s="40" t="s">
        <v>41</v>
      </c>
      <c r="B36" s="65">
        <v>79</v>
      </c>
      <c r="C36" s="53">
        <v>49</v>
      </c>
      <c r="D36" s="53">
        <v>7</v>
      </c>
      <c r="E36" s="53"/>
      <c r="F36" s="53">
        <v>17</v>
      </c>
      <c r="G36" s="53">
        <v>17</v>
      </c>
      <c r="H36" s="54">
        <v>23</v>
      </c>
      <c r="I36" s="53">
        <v>141</v>
      </c>
      <c r="J36" s="54">
        <v>108</v>
      </c>
      <c r="K36" s="54">
        <v>40</v>
      </c>
      <c r="L36" s="55">
        <v>11</v>
      </c>
      <c r="M36" s="79">
        <f t="shared" si="0"/>
        <v>492</v>
      </c>
      <c r="N36" s="71"/>
      <c r="O36" s="77"/>
    </row>
    <row r="37" spans="1:16">
      <c r="A37" s="41" t="s">
        <v>7</v>
      </c>
      <c r="B37" s="66">
        <v>201</v>
      </c>
      <c r="C37" s="56">
        <v>116</v>
      </c>
      <c r="D37" s="56">
        <v>5</v>
      </c>
      <c r="E37" s="56">
        <v>3</v>
      </c>
      <c r="F37" s="56">
        <v>67</v>
      </c>
      <c r="G37" s="56">
        <v>15</v>
      </c>
      <c r="H37" s="57">
        <v>24</v>
      </c>
      <c r="I37" s="56">
        <v>344</v>
      </c>
      <c r="J37" s="57">
        <v>215</v>
      </c>
      <c r="K37" s="57">
        <v>85</v>
      </c>
      <c r="L37" s="58">
        <v>23</v>
      </c>
      <c r="M37" s="80">
        <f t="shared" si="0"/>
        <v>1098</v>
      </c>
      <c r="N37" s="71"/>
      <c r="O37" s="77"/>
    </row>
    <row r="38" spans="1:16">
      <c r="A38" s="40" t="s">
        <v>8</v>
      </c>
      <c r="B38" s="65">
        <v>161</v>
      </c>
      <c r="C38" s="53">
        <v>223</v>
      </c>
      <c r="D38" s="53">
        <v>6</v>
      </c>
      <c r="E38" s="53">
        <v>4</v>
      </c>
      <c r="F38" s="53">
        <v>62</v>
      </c>
      <c r="G38" s="53">
        <v>18</v>
      </c>
      <c r="H38" s="54">
        <v>31</v>
      </c>
      <c r="I38" s="53">
        <v>356</v>
      </c>
      <c r="J38" s="54">
        <v>249</v>
      </c>
      <c r="K38" s="54">
        <v>113</v>
      </c>
      <c r="L38" s="55">
        <v>49</v>
      </c>
      <c r="M38" s="79">
        <f t="shared" si="0"/>
        <v>1272</v>
      </c>
      <c r="N38" s="71"/>
      <c r="O38" s="77"/>
    </row>
    <row r="39" spans="1:16">
      <c r="A39" s="41" t="s">
        <v>27</v>
      </c>
      <c r="B39" s="66">
        <v>250</v>
      </c>
      <c r="C39" s="56">
        <v>137</v>
      </c>
      <c r="D39" s="56">
        <v>9</v>
      </c>
      <c r="E39" s="56">
        <v>9</v>
      </c>
      <c r="F39" s="56">
        <v>38</v>
      </c>
      <c r="G39" s="56">
        <v>20</v>
      </c>
      <c r="H39" s="57">
        <v>22</v>
      </c>
      <c r="I39" s="56">
        <v>195</v>
      </c>
      <c r="J39" s="57">
        <v>150</v>
      </c>
      <c r="K39" s="57">
        <v>66</v>
      </c>
      <c r="L39" s="58">
        <v>25</v>
      </c>
      <c r="M39" s="80">
        <f t="shared" si="0"/>
        <v>921</v>
      </c>
      <c r="N39" s="71"/>
      <c r="O39" s="77"/>
    </row>
    <row r="40" spans="1:16">
      <c r="A40" s="40" t="s">
        <v>45</v>
      </c>
      <c r="B40" s="65">
        <v>55</v>
      </c>
      <c r="C40" s="53">
        <v>77</v>
      </c>
      <c r="D40" s="53">
        <v>5</v>
      </c>
      <c r="E40" s="53">
        <v>2</v>
      </c>
      <c r="F40" s="53">
        <v>35</v>
      </c>
      <c r="G40" s="53">
        <v>10</v>
      </c>
      <c r="H40" s="54">
        <v>19</v>
      </c>
      <c r="I40" s="53">
        <v>143</v>
      </c>
      <c r="J40" s="54">
        <v>76</v>
      </c>
      <c r="K40" s="54">
        <v>52</v>
      </c>
      <c r="L40" s="55">
        <v>35</v>
      </c>
      <c r="M40" s="79">
        <f t="shared" si="0"/>
        <v>509</v>
      </c>
      <c r="N40" s="71"/>
      <c r="O40" s="77"/>
    </row>
    <row r="41" spans="1:16">
      <c r="A41" s="41" t="s">
        <v>39</v>
      </c>
      <c r="B41" s="66">
        <v>118</v>
      </c>
      <c r="C41" s="56">
        <v>74</v>
      </c>
      <c r="D41" s="56">
        <v>4</v>
      </c>
      <c r="E41" s="56">
        <v>3</v>
      </c>
      <c r="F41" s="56">
        <v>36</v>
      </c>
      <c r="G41" s="56">
        <v>4</v>
      </c>
      <c r="H41" s="57">
        <v>11</v>
      </c>
      <c r="I41" s="56">
        <v>110</v>
      </c>
      <c r="J41" s="57">
        <v>96</v>
      </c>
      <c r="K41" s="57">
        <v>53</v>
      </c>
      <c r="L41" s="58">
        <v>19</v>
      </c>
      <c r="M41" s="80">
        <f t="shared" si="0"/>
        <v>528</v>
      </c>
      <c r="N41" s="71"/>
      <c r="O41" s="77"/>
    </row>
    <row r="42" spans="1:16">
      <c r="A42" s="40" t="s">
        <v>6</v>
      </c>
      <c r="B42" s="65">
        <v>161</v>
      </c>
      <c r="C42" s="53">
        <v>155</v>
      </c>
      <c r="D42" s="53">
        <v>3</v>
      </c>
      <c r="E42" s="53">
        <v>2</v>
      </c>
      <c r="F42" s="53">
        <v>51</v>
      </c>
      <c r="G42" s="53">
        <v>11</v>
      </c>
      <c r="H42" s="54">
        <v>23</v>
      </c>
      <c r="I42" s="53">
        <v>314</v>
      </c>
      <c r="J42" s="54">
        <v>147</v>
      </c>
      <c r="K42" s="54">
        <v>68</v>
      </c>
      <c r="L42" s="55">
        <v>25</v>
      </c>
      <c r="M42" s="79">
        <f t="shared" si="0"/>
        <v>960</v>
      </c>
      <c r="N42" s="71"/>
      <c r="O42" s="77"/>
    </row>
    <row r="43" spans="1:16">
      <c r="A43" s="41" t="s">
        <v>43</v>
      </c>
      <c r="B43" s="66">
        <v>59</v>
      </c>
      <c r="C43" s="56">
        <v>29</v>
      </c>
      <c r="D43" s="56">
        <v>2</v>
      </c>
      <c r="E43" s="56">
        <v>1</v>
      </c>
      <c r="F43" s="56">
        <v>23</v>
      </c>
      <c r="G43" s="56">
        <v>11</v>
      </c>
      <c r="H43" s="57">
        <v>11</v>
      </c>
      <c r="I43" s="56">
        <v>155</v>
      </c>
      <c r="J43" s="57">
        <v>65</v>
      </c>
      <c r="K43" s="57">
        <v>34</v>
      </c>
      <c r="L43" s="58">
        <v>39</v>
      </c>
      <c r="M43" s="80">
        <f t="shared" si="0"/>
        <v>429</v>
      </c>
      <c r="N43" s="71"/>
      <c r="O43" s="77"/>
    </row>
    <row r="44" spans="1:16">
      <c r="A44" s="40" t="s">
        <v>10</v>
      </c>
      <c r="B44" s="65">
        <v>866</v>
      </c>
      <c r="C44" s="53">
        <v>212</v>
      </c>
      <c r="D44" s="53">
        <v>8</v>
      </c>
      <c r="E44" s="53">
        <v>25</v>
      </c>
      <c r="F44" s="53">
        <v>101</v>
      </c>
      <c r="G44" s="53">
        <v>17</v>
      </c>
      <c r="H44" s="54">
        <v>40</v>
      </c>
      <c r="I44" s="53">
        <v>670</v>
      </c>
      <c r="J44" s="54">
        <v>393</v>
      </c>
      <c r="K44" s="54">
        <v>172</v>
      </c>
      <c r="L44" s="55">
        <v>71</v>
      </c>
      <c r="M44" s="79">
        <f t="shared" si="0"/>
        <v>2575</v>
      </c>
      <c r="N44" s="71"/>
      <c r="O44" s="77"/>
    </row>
    <row r="45" spans="1:16">
      <c r="A45" s="41" t="s">
        <v>30</v>
      </c>
      <c r="B45" s="66">
        <v>226</v>
      </c>
      <c r="C45" s="56">
        <v>22</v>
      </c>
      <c r="D45" s="56">
        <v>3</v>
      </c>
      <c r="E45" s="56">
        <v>1</v>
      </c>
      <c r="F45" s="56">
        <v>25</v>
      </c>
      <c r="G45" s="56">
        <v>4</v>
      </c>
      <c r="H45" s="57">
        <v>12</v>
      </c>
      <c r="I45" s="56">
        <v>191</v>
      </c>
      <c r="J45" s="57">
        <v>62</v>
      </c>
      <c r="K45" s="57">
        <v>39</v>
      </c>
      <c r="L45" s="58">
        <v>18</v>
      </c>
      <c r="M45" s="80">
        <f t="shared" si="0"/>
        <v>603</v>
      </c>
      <c r="N45" s="71"/>
      <c r="O45" s="77"/>
    </row>
    <row r="46" spans="1:16">
      <c r="A46" s="40" t="s">
        <v>42</v>
      </c>
      <c r="B46" s="65">
        <v>175</v>
      </c>
      <c r="C46" s="53">
        <v>125</v>
      </c>
      <c r="D46" s="53">
        <v>3</v>
      </c>
      <c r="E46" s="53">
        <v>6</v>
      </c>
      <c r="F46" s="53">
        <v>32</v>
      </c>
      <c r="G46" s="53">
        <v>31</v>
      </c>
      <c r="H46" s="54">
        <v>32</v>
      </c>
      <c r="I46" s="53">
        <v>336</v>
      </c>
      <c r="J46" s="54">
        <v>154</v>
      </c>
      <c r="K46" s="54">
        <v>63</v>
      </c>
      <c r="L46" s="55">
        <v>39</v>
      </c>
      <c r="M46" s="79">
        <f t="shared" si="0"/>
        <v>996</v>
      </c>
      <c r="N46" s="71"/>
      <c r="O46" s="77"/>
      <c r="P46" s="37" t="s">
        <v>84</v>
      </c>
    </row>
    <row r="47" spans="1:16">
      <c r="A47" s="41" t="s">
        <v>18</v>
      </c>
      <c r="B47" s="66">
        <v>415</v>
      </c>
      <c r="C47" s="56">
        <v>111</v>
      </c>
      <c r="D47" s="56">
        <v>6</v>
      </c>
      <c r="E47" s="56">
        <v>6</v>
      </c>
      <c r="F47" s="56">
        <v>30</v>
      </c>
      <c r="G47" s="56">
        <v>14</v>
      </c>
      <c r="H47" s="57">
        <v>37</v>
      </c>
      <c r="I47" s="56">
        <v>248</v>
      </c>
      <c r="J47" s="57">
        <v>217</v>
      </c>
      <c r="K47" s="57">
        <v>98</v>
      </c>
      <c r="L47" s="58">
        <v>63</v>
      </c>
      <c r="M47" s="80">
        <f t="shared" si="0"/>
        <v>1245</v>
      </c>
      <c r="N47" s="71"/>
      <c r="O47" s="77"/>
    </row>
    <row r="48" spans="1:16">
      <c r="A48" s="40" t="s">
        <v>15</v>
      </c>
      <c r="B48" s="65">
        <v>342</v>
      </c>
      <c r="C48" s="53">
        <v>65</v>
      </c>
      <c r="D48" s="53">
        <v>5</v>
      </c>
      <c r="E48" s="53">
        <v>3</v>
      </c>
      <c r="F48" s="53">
        <v>16</v>
      </c>
      <c r="G48" s="53">
        <v>28</v>
      </c>
      <c r="H48" s="54">
        <v>19</v>
      </c>
      <c r="I48" s="53">
        <v>138</v>
      </c>
      <c r="J48" s="54">
        <v>122</v>
      </c>
      <c r="K48" s="54">
        <v>69</v>
      </c>
      <c r="L48" s="55">
        <v>36</v>
      </c>
      <c r="M48" s="79">
        <f t="shared" si="0"/>
        <v>843</v>
      </c>
      <c r="N48" s="71"/>
      <c r="O48" s="77"/>
    </row>
    <row r="49" spans="1:15">
      <c r="A49" s="41" t="s">
        <v>26</v>
      </c>
      <c r="B49" s="66">
        <v>462</v>
      </c>
      <c r="C49" s="56">
        <v>28</v>
      </c>
      <c r="D49" s="56">
        <v>4</v>
      </c>
      <c r="E49" s="56">
        <v>2</v>
      </c>
      <c r="F49" s="56">
        <v>19</v>
      </c>
      <c r="G49" s="56">
        <v>11</v>
      </c>
      <c r="H49" s="57">
        <v>33</v>
      </c>
      <c r="I49" s="56">
        <v>182</v>
      </c>
      <c r="J49" s="57">
        <v>103</v>
      </c>
      <c r="K49" s="57">
        <v>45</v>
      </c>
      <c r="L49" s="58">
        <v>29</v>
      </c>
      <c r="M49" s="80">
        <f t="shared" si="0"/>
        <v>918</v>
      </c>
      <c r="N49" s="71"/>
      <c r="O49" s="77"/>
    </row>
    <row r="50" spans="1:15">
      <c r="A50" s="40" t="s">
        <v>24</v>
      </c>
      <c r="B50" s="65">
        <v>337</v>
      </c>
      <c r="C50" s="53">
        <v>92</v>
      </c>
      <c r="D50" s="53">
        <v>32</v>
      </c>
      <c r="E50" s="53">
        <v>9</v>
      </c>
      <c r="F50" s="53">
        <v>28</v>
      </c>
      <c r="G50" s="53">
        <v>12</v>
      </c>
      <c r="H50" s="54">
        <v>39</v>
      </c>
      <c r="I50" s="53">
        <v>387</v>
      </c>
      <c r="J50" s="54">
        <v>201</v>
      </c>
      <c r="K50" s="54">
        <v>89</v>
      </c>
      <c r="L50" s="55">
        <v>34</v>
      </c>
      <c r="M50" s="79">
        <f t="shared" si="0"/>
        <v>1260</v>
      </c>
      <c r="N50" s="71"/>
      <c r="O50" s="77"/>
    </row>
    <row r="51" spans="1:15" ht="14.25" thickBot="1">
      <c r="A51" s="42" t="s">
        <v>25</v>
      </c>
      <c r="B51" s="67">
        <v>416</v>
      </c>
      <c r="C51" s="59">
        <v>73</v>
      </c>
      <c r="D51" s="59">
        <v>5</v>
      </c>
      <c r="E51" s="59">
        <v>1</v>
      </c>
      <c r="F51" s="59">
        <v>8</v>
      </c>
      <c r="G51" s="59">
        <v>4</v>
      </c>
      <c r="H51" s="60">
        <v>6</v>
      </c>
      <c r="I51" s="59">
        <v>108</v>
      </c>
      <c r="J51" s="60">
        <v>74</v>
      </c>
      <c r="K51" s="60">
        <v>44</v>
      </c>
      <c r="L51" s="61">
        <v>11</v>
      </c>
      <c r="M51" s="81">
        <f t="shared" si="0"/>
        <v>750</v>
      </c>
      <c r="N51" s="71"/>
      <c r="O51" s="77"/>
    </row>
    <row r="52" spans="1:15" ht="14.25" thickTop="1">
      <c r="A52" s="43" t="s">
        <v>77</v>
      </c>
      <c r="B52" s="44">
        <f t="shared" ref="B52:M52" si="1">SUM(B5:B51)</f>
        <v>13915</v>
      </c>
      <c r="C52" s="82">
        <f t="shared" si="1"/>
        <v>7091</v>
      </c>
      <c r="D52" s="82">
        <f t="shared" si="1"/>
        <v>890</v>
      </c>
      <c r="E52" s="82">
        <f t="shared" si="1"/>
        <v>207</v>
      </c>
      <c r="F52" s="82">
        <f t="shared" si="1"/>
        <v>2094</v>
      </c>
      <c r="G52" s="82">
        <f t="shared" si="1"/>
        <v>570</v>
      </c>
      <c r="H52" s="82">
        <f t="shared" si="1"/>
        <v>952</v>
      </c>
      <c r="I52" s="82">
        <f t="shared" si="1"/>
        <v>13654</v>
      </c>
      <c r="J52" s="82">
        <f t="shared" si="1"/>
        <v>9790</v>
      </c>
      <c r="K52" s="82">
        <f t="shared" si="1"/>
        <v>4176</v>
      </c>
      <c r="L52" s="83">
        <f t="shared" si="1"/>
        <v>1087</v>
      </c>
      <c r="M52" s="84">
        <f t="shared" si="1"/>
        <v>54426</v>
      </c>
      <c r="N52" s="71"/>
      <c r="O52" s="77"/>
    </row>
    <row r="53" spans="1:15">
      <c r="A53" s="85"/>
      <c r="M53" s="86"/>
      <c r="N53" s="71"/>
      <c r="O53" s="71"/>
    </row>
    <row r="54" spans="1:15">
      <c r="A54" s="85"/>
      <c r="J54" s="86"/>
      <c r="K54" s="86"/>
      <c r="M54" s="86"/>
      <c r="N54" s="71"/>
      <c r="O54" s="71"/>
    </row>
    <row r="55" spans="1:15">
      <c r="A55" s="85"/>
      <c r="I55" s="86"/>
      <c r="N55" s="71"/>
      <c r="O55" s="71"/>
    </row>
    <row r="56" spans="1:15">
      <c r="A56" s="85"/>
      <c r="N56" s="71"/>
      <c r="O56" s="71"/>
    </row>
    <row r="57" spans="1:15">
      <c r="A57" s="85"/>
      <c r="N57" s="71"/>
      <c r="O57" s="71"/>
    </row>
    <row r="58" spans="1:15">
      <c r="A58" s="85"/>
      <c r="N58" s="71"/>
      <c r="O58" s="71"/>
    </row>
    <row r="59" spans="1:15">
      <c r="A59" s="85"/>
      <c r="N59" s="71"/>
      <c r="O59" s="71"/>
    </row>
    <row r="60" spans="1:15">
      <c r="A60" s="85"/>
      <c r="N60" s="71"/>
      <c r="O60" s="71"/>
    </row>
    <row r="61" spans="1:15">
      <c r="A61" s="85"/>
      <c r="N61" s="71"/>
      <c r="O61" s="71"/>
    </row>
    <row r="62" spans="1:15">
      <c r="A62" s="85"/>
      <c r="N62" s="71"/>
      <c r="O62" s="71"/>
    </row>
    <row r="63" spans="1:15">
      <c r="A63" s="85"/>
    </row>
    <row r="64" spans="1:15">
      <c r="A64" s="85"/>
    </row>
  </sheetData>
  <phoneticPr fontId="2"/>
  <pageMargins left="0.75" right="0.75" top="1" bottom="1" header="0.51200000000000001" footer="0.51200000000000001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高齢者住宅・施設数</vt:lpstr>
      <vt:lpstr>県別高齢者住宅・施設数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WATANABE2</dc:creator>
  <cp:lastModifiedBy>WATANABE</cp:lastModifiedBy>
  <cp:lastPrinted>2018-10-31T01:56:20Z</cp:lastPrinted>
  <dcterms:created xsi:type="dcterms:W3CDTF">2016-04-12T13:06:55Z</dcterms:created>
  <dcterms:modified xsi:type="dcterms:W3CDTF">2018-10-31T02:16:12Z</dcterms:modified>
</cp:coreProperties>
</file>