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bookViews>
    <workbookView xWindow="-900" yWindow="1110" windowWidth="19440" windowHeight="12255" tabRatio="921" activeTab="1"/>
  </bookViews>
  <sheets>
    <sheet name="全国高齢者数 (正)" sheetId="27" r:id="rId1"/>
    <sheet name="全国高齢者数 (誤)" sheetId="26" r:id="rId2"/>
  </sheets>
  <externalReferences>
    <externalReference r:id="rId3"/>
  </externalReferences>
  <definedNames>
    <definedName name="ｄｆｓｄふぁｓｄふぁ">'[1]16'!$A$1:$Z$196</definedName>
    <definedName name="Excel_BuiltIn__FilterDatabase_13">'[1]16'!$A$1:$Z$196</definedName>
  </definedNames>
  <calcPr calcId="145621"/>
</workbook>
</file>

<file path=xl/calcChain.xml><?xml version="1.0" encoding="utf-8"?>
<calcChain xmlns="http://schemas.openxmlformats.org/spreadsheetml/2006/main">
  <c r="H51" i="27" l="1"/>
  <c r="G51" i="27"/>
  <c r="E51" i="27"/>
  <c r="C51" i="27"/>
  <c r="B51" i="27"/>
  <c r="D51" i="27" s="1"/>
  <c r="F50" i="27"/>
  <c r="D50" i="27"/>
  <c r="F49" i="27"/>
  <c r="D49" i="27"/>
  <c r="F48" i="27"/>
  <c r="D48" i="27"/>
  <c r="F47" i="27"/>
  <c r="D47" i="27"/>
  <c r="F46" i="27"/>
  <c r="D46" i="27"/>
  <c r="F45" i="27"/>
  <c r="D45" i="27"/>
  <c r="F44" i="27"/>
  <c r="D44" i="27"/>
  <c r="F43" i="27"/>
  <c r="D43" i="27"/>
  <c r="F42" i="27"/>
  <c r="D42" i="27"/>
  <c r="F41" i="27"/>
  <c r="D41" i="27"/>
  <c r="F40" i="27"/>
  <c r="D40" i="27"/>
  <c r="F39" i="27"/>
  <c r="D39" i="27"/>
  <c r="F38" i="27"/>
  <c r="D38" i="27"/>
  <c r="F37" i="27"/>
  <c r="D37" i="27"/>
  <c r="F36" i="27"/>
  <c r="D36" i="27"/>
  <c r="F35" i="27"/>
  <c r="D35" i="27"/>
  <c r="F34" i="27"/>
  <c r="D34" i="27"/>
  <c r="F33" i="27"/>
  <c r="D33" i="27"/>
  <c r="F32" i="27"/>
  <c r="D32" i="27"/>
  <c r="F31" i="27"/>
  <c r="D31" i="27"/>
  <c r="F30" i="27"/>
  <c r="D30" i="27"/>
  <c r="F29" i="27"/>
  <c r="D29" i="27"/>
  <c r="F28" i="27"/>
  <c r="D28" i="27"/>
  <c r="F27" i="27"/>
  <c r="D27" i="27"/>
  <c r="F26" i="27"/>
  <c r="D26" i="27"/>
  <c r="F25" i="27"/>
  <c r="D25" i="27"/>
  <c r="F24" i="27"/>
  <c r="D24" i="27"/>
  <c r="F23" i="27"/>
  <c r="D23" i="27"/>
  <c r="F22" i="27"/>
  <c r="D22" i="27"/>
  <c r="F21" i="27"/>
  <c r="D21" i="27"/>
  <c r="F20" i="27"/>
  <c r="D20" i="27"/>
  <c r="F19" i="27"/>
  <c r="D19" i="27"/>
  <c r="F18" i="27"/>
  <c r="D18" i="27"/>
  <c r="F17" i="27"/>
  <c r="D17" i="27"/>
  <c r="F16" i="27"/>
  <c r="D16" i="27"/>
  <c r="F15" i="27"/>
  <c r="D15" i="27"/>
  <c r="F14" i="27"/>
  <c r="D14" i="27"/>
  <c r="F13" i="27"/>
  <c r="D13" i="27"/>
  <c r="F12" i="27"/>
  <c r="D12" i="27"/>
  <c r="F11" i="27"/>
  <c r="D11" i="27"/>
  <c r="F10" i="27"/>
  <c r="D10" i="27"/>
  <c r="F9" i="27"/>
  <c r="D9" i="27"/>
  <c r="F8" i="27"/>
  <c r="D8" i="27"/>
  <c r="F7" i="27"/>
  <c r="D7" i="27"/>
  <c r="F6" i="27"/>
  <c r="D6" i="27"/>
  <c r="F5" i="27"/>
  <c r="D5" i="27"/>
  <c r="F4" i="27"/>
  <c r="D4" i="27"/>
  <c r="F51" i="27" l="1"/>
  <c r="H51" i="26" l="1"/>
  <c r="E51" i="26"/>
  <c r="C51" i="26"/>
  <c r="B51" i="26"/>
  <c r="F50" i="26"/>
  <c r="D50" i="26"/>
  <c r="F49" i="26"/>
  <c r="D49" i="26"/>
  <c r="F48" i="26"/>
  <c r="D48" i="26"/>
  <c r="F47" i="26"/>
  <c r="D47" i="26"/>
  <c r="F46" i="26"/>
  <c r="D46" i="26"/>
  <c r="F45" i="26"/>
  <c r="D45" i="26"/>
  <c r="F44" i="26"/>
  <c r="D44" i="26"/>
  <c r="F43" i="26"/>
  <c r="D43" i="26"/>
  <c r="F42" i="26"/>
  <c r="D42" i="26"/>
  <c r="F41" i="26"/>
  <c r="D41" i="26"/>
  <c r="F40" i="26"/>
  <c r="D40" i="26"/>
  <c r="F39" i="26"/>
  <c r="D39" i="26"/>
  <c r="F38" i="26"/>
  <c r="D38" i="26"/>
  <c r="F37" i="26"/>
  <c r="D37" i="26"/>
  <c r="F36" i="26"/>
  <c r="D36" i="26"/>
  <c r="F35" i="26"/>
  <c r="D35" i="26"/>
  <c r="F34" i="26"/>
  <c r="D34" i="26"/>
  <c r="F33" i="26"/>
  <c r="D33" i="26"/>
  <c r="F32" i="26"/>
  <c r="D32" i="26"/>
  <c r="F31" i="26"/>
  <c r="D31" i="26"/>
  <c r="F30" i="26"/>
  <c r="D30" i="26"/>
  <c r="F29" i="26"/>
  <c r="D29" i="26"/>
  <c r="F28" i="26"/>
  <c r="D28" i="26"/>
  <c r="F27" i="26"/>
  <c r="D27" i="26"/>
  <c r="F26" i="26"/>
  <c r="D26" i="26"/>
  <c r="F25" i="26"/>
  <c r="D25" i="26"/>
  <c r="F24" i="26"/>
  <c r="D24" i="26"/>
  <c r="F23" i="26"/>
  <c r="D23" i="26"/>
  <c r="F22" i="26"/>
  <c r="D22" i="26"/>
  <c r="F21" i="26"/>
  <c r="D21" i="26"/>
  <c r="F20" i="26"/>
  <c r="D20" i="26"/>
  <c r="F19" i="26"/>
  <c r="D19" i="26"/>
  <c r="F18" i="26"/>
  <c r="D18" i="26"/>
  <c r="F17" i="26"/>
  <c r="D17" i="26"/>
  <c r="F16" i="26"/>
  <c r="D16" i="26"/>
  <c r="F15" i="26"/>
  <c r="D15" i="26"/>
  <c r="F14" i="26"/>
  <c r="D14" i="26"/>
  <c r="F13" i="26"/>
  <c r="D13" i="26"/>
  <c r="F12" i="26"/>
  <c r="D12" i="26"/>
  <c r="F11" i="26"/>
  <c r="D11" i="26"/>
  <c r="F10" i="26"/>
  <c r="D10" i="26"/>
  <c r="F9" i="26"/>
  <c r="D9" i="26"/>
  <c r="F8" i="26"/>
  <c r="D8" i="26"/>
  <c r="F7" i="26"/>
  <c r="D7" i="26"/>
  <c r="F6" i="26"/>
  <c r="D6" i="26"/>
  <c r="F5" i="26"/>
  <c r="D5" i="26"/>
  <c r="F4" i="26"/>
  <c r="D4" i="26"/>
  <c r="F51" i="26" l="1"/>
  <c r="D51" i="26"/>
</calcChain>
</file>

<file path=xl/sharedStrings.xml><?xml version="1.0" encoding="utf-8"?>
<sst xmlns="http://schemas.openxmlformats.org/spreadsheetml/2006/main" count="129" uniqueCount="65">
  <si>
    <t>岡山県</t>
    <rPh sb="0" eb="3">
      <t>オカヤマケン</t>
    </rPh>
    <phoneticPr fontId="4"/>
  </si>
  <si>
    <t>神奈川県</t>
    <rPh sb="0" eb="4">
      <t>カナガワケン</t>
    </rPh>
    <phoneticPr fontId="4"/>
  </si>
  <si>
    <t>宮城県</t>
    <rPh sb="0" eb="3">
      <t>ミヤギケン</t>
    </rPh>
    <phoneticPr fontId="4"/>
  </si>
  <si>
    <t>群馬県</t>
    <rPh sb="0" eb="3">
      <t>グンマケン</t>
    </rPh>
    <phoneticPr fontId="4"/>
  </si>
  <si>
    <t>北海道</t>
    <rPh sb="0" eb="3">
      <t>ホッカイドウ</t>
    </rPh>
    <phoneticPr fontId="4"/>
  </si>
  <si>
    <t>都道府県</t>
    <rPh sb="0" eb="4">
      <t>トドウフケン</t>
    </rPh>
    <phoneticPr fontId="4"/>
  </si>
  <si>
    <t>岩手県</t>
    <rPh sb="0" eb="3">
      <t>イワテケン</t>
    </rPh>
    <phoneticPr fontId="4"/>
  </si>
  <si>
    <t>秋田県</t>
    <rPh sb="0" eb="3">
      <t>アキタケン</t>
    </rPh>
    <phoneticPr fontId="4"/>
  </si>
  <si>
    <t>山形県</t>
    <rPh sb="0" eb="3">
      <t>ヤマガタケン</t>
    </rPh>
    <phoneticPr fontId="4"/>
  </si>
  <si>
    <t>東京都</t>
    <rPh sb="0" eb="3">
      <t>トウキョウト</t>
    </rPh>
    <phoneticPr fontId="4"/>
  </si>
  <si>
    <t>栃木県</t>
    <rPh sb="0" eb="3">
      <t>トチギケン</t>
    </rPh>
    <phoneticPr fontId="4"/>
  </si>
  <si>
    <t>愛知県</t>
    <rPh sb="0" eb="3">
      <t>アイチケン</t>
    </rPh>
    <phoneticPr fontId="4"/>
  </si>
  <si>
    <t>岐阜県</t>
    <rPh sb="0" eb="3">
      <t>ギフケン</t>
    </rPh>
    <phoneticPr fontId="4"/>
  </si>
  <si>
    <t>長野県</t>
    <rPh sb="0" eb="3">
      <t>ナガノケン</t>
    </rPh>
    <phoneticPr fontId="4"/>
  </si>
  <si>
    <t>千葉県</t>
    <rPh sb="0" eb="3">
      <t>チバケン</t>
    </rPh>
    <phoneticPr fontId="4"/>
  </si>
  <si>
    <t>石川県</t>
    <rPh sb="0" eb="3">
      <t>イシカワケン</t>
    </rPh>
    <phoneticPr fontId="4"/>
  </si>
  <si>
    <t>滋賀県</t>
    <rPh sb="0" eb="3">
      <t>シガケン</t>
    </rPh>
    <phoneticPr fontId="4"/>
  </si>
  <si>
    <t>青森県</t>
    <rPh sb="0" eb="3">
      <t>アオモリケン</t>
    </rPh>
    <phoneticPr fontId="4"/>
  </si>
  <si>
    <t>福島県</t>
    <rPh sb="0" eb="3">
      <t>フクシマケン</t>
    </rPh>
    <phoneticPr fontId="4"/>
  </si>
  <si>
    <t>埼玉県</t>
    <rPh sb="0" eb="3">
      <t>サイタマケン</t>
    </rPh>
    <phoneticPr fontId="4"/>
  </si>
  <si>
    <t>新潟県</t>
    <rPh sb="0" eb="3">
      <t>ニイガタケン</t>
    </rPh>
    <phoneticPr fontId="4"/>
  </si>
  <si>
    <t>富山県</t>
    <rPh sb="0" eb="3">
      <t>トヤマケン</t>
    </rPh>
    <phoneticPr fontId="4"/>
  </si>
  <si>
    <t>大分県</t>
    <rPh sb="0" eb="3">
      <t>オオイタケン</t>
    </rPh>
    <phoneticPr fontId="4"/>
  </si>
  <si>
    <t>宮崎県</t>
    <rPh sb="0" eb="3">
      <t>ミヤザキケン</t>
    </rPh>
    <phoneticPr fontId="4"/>
  </si>
  <si>
    <t>鹿児島県</t>
    <rPh sb="0" eb="4">
      <t>カゴシマケン</t>
    </rPh>
    <phoneticPr fontId="4"/>
  </si>
  <si>
    <t>沖縄県</t>
    <rPh sb="0" eb="3">
      <t>オキナワケン</t>
    </rPh>
    <phoneticPr fontId="4"/>
  </si>
  <si>
    <t>全国の高齢者数・高齢化率等</t>
    <rPh sb="0" eb="2">
      <t>ゼンコク</t>
    </rPh>
    <rPh sb="3" eb="6">
      <t>コウレイシャ</t>
    </rPh>
    <rPh sb="6" eb="7">
      <t>カズ</t>
    </rPh>
    <rPh sb="8" eb="11">
      <t>コウレイカ</t>
    </rPh>
    <rPh sb="11" eb="12">
      <t>リツ</t>
    </rPh>
    <rPh sb="12" eb="13">
      <t>ナド</t>
    </rPh>
    <phoneticPr fontId="4"/>
  </si>
  <si>
    <t>高齢者数（人）
A</t>
    <rPh sb="0" eb="3">
      <t>コウレイシャ</t>
    </rPh>
    <rPh sb="3" eb="4">
      <t>スウ</t>
    </rPh>
    <rPh sb="5" eb="6">
      <t>ニン</t>
    </rPh>
    <phoneticPr fontId="4"/>
  </si>
  <si>
    <t>総人口（千人）
B</t>
    <rPh sb="0" eb="3">
      <t>ソウジンコウ</t>
    </rPh>
    <rPh sb="4" eb="6">
      <t>センニン</t>
    </rPh>
    <phoneticPr fontId="4"/>
  </si>
  <si>
    <t>高齢化率（％）
A÷B</t>
    <rPh sb="0" eb="3">
      <t>コウレイカ</t>
    </rPh>
    <rPh sb="3" eb="4">
      <t>リツ</t>
    </rPh>
    <phoneticPr fontId="4"/>
  </si>
  <si>
    <t>要介護者数（人）
C</t>
    <rPh sb="0" eb="1">
      <t>ヨウ</t>
    </rPh>
    <rPh sb="1" eb="3">
      <t>カイゴ</t>
    </rPh>
    <rPh sb="3" eb="4">
      <t>シャ</t>
    </rPh>
    <rPh sb="4" eb="5">
      <t>スウ</t>
    </rPh>
    <rPh sb="6" eb="7">
      <t>ニン</t>
    </rPh>
    <phoneticPr fontId="4"/>
  </si>
  <si>
    <t>要介護高齢者
発生率（％）
C÷A</t>
    <rPh sb="0" eb="3">
      <t>ヨウカイゴ</t>
    </rPh>
    <rPh sb="3" eb="6">
      <t>コウレイシャ</t>
    </rPh>
    <rPh sb="7" eb="9">
      <t>ハッセイ</t>
    </rPh>
    <rPh sb="9" eb="10">
      <t>リツ</t>
    </rPh>
    <phoneticPr fontId="4"/>
  </si>
  <si>
    <t>要介護者数（人）
※要介護度2以上</t>
    <rPh sb="0" eb="1">
      <t>ヨウ</t>
    </rPh>
    <rPh sb="1" eb="3">
      <t>カイゴ</t>
    </rPh>
    <rPh sb="3" eb="4">
      <t>シャ</t>
    </rPh>
    <rPh sb="4" eb="5">
      <t>スウ</t>
    </rPh>
    <rPh sb="6" eb="7">
      <t>ニン</t>
    </rPh>
    <rPh sb="10" eb="11">
      <t>ヨウ</t>
    </rPh>
    <rPh sb="11" eb="13">
      <t>カイゴ</t>
    </rPh>
    <rPh sb="13" eb="14">
      <t>ド</t>
    </rPh>
    <rPh sb="15" eb="17">
      <t>イジョウ</t>
    </rPh>
    <phoneticPr fontId="4"/>
  </si>
  <si>
    <t>茨城県</t>
    <rPh sb="0" eb="3">
      <t>イバラギケン</t>
    </rPh>
    <phoneticPr fontId="4"/>
  </si>
  <si>
    <t>山梨県</t>
    <rPh sb="0" eb="3">
      <t>ヤマナシケン</t>
    </rPh>
    <phoneticPr fontId="4"/>
  </si>
  <si>
    <t>京都府</t>
    <rPh sb="0" eb="3">
      <t>キョウトフ</t>
    </rPh>
    <phoneticPr fontId="4"/>
  </si>
  <si>
    <t>大阪府</t>
    <rPh sb="0" eb="3">
      <t>オオサカフ</t>
    </rPh>
    <phoneticPr fontId="4"/>
  </si>
  <si>
    <t>兵庫県</t>
    <rPh sb="0" eb="3">
      <t>ヒョウゴケン</t>
    </rPh>
    <phoneticPr fontId="4"/>
  </si>
  <si>
    <t>鳥取県</t>
    <rPh sb="0" eb="3">
      <t>トットリケン</t>
    </rPh>
    <phoneticPr fontId="4"/>
  </si>
  <si>
    <t>島根県</t>
    <rPh sb="0" eb="3">
      <t>シマネケン</t>
    </rPh>
    <phoneticPr fontId="4"/>
  </si>
  <si>
    <t>広島県</t>
    <rPh sb="0" eb="3">
      <t>ヒロシマケン</t>
    </rPh>
    <phoneticPr fontId="4"/>
  </si>
  <si>
    <t>香川県</t>
    <rPh sb="0" eb="3">
      <t>カガワケン</t>
    </rPh>
    <phoneticPr fontId="4"/>
  </si>
  <si>
    <t>佐賀県</t>
    <rPh sb="0" eb="3">
      <t>サガケン</t>
    </rPh>
    <phoneticPr fontId="4"/>
  </si>
  <si>
    <t>全国計</t>
    <rPh sb="0" eb="3">
      <t>ゼンコクケイ</t>
    </rPh>
    <phoneticPr fontId="4"/>
  </si>
  <si>
    <t>福井県</t>
    <rPh sb="0" eb="3">
      <t>フクイケン</t>
    </rPh>
    <phoneticPr fontId="4"/>
  </si>
  <si>
    <t>静岡県</t>
    <rPh sb="0" eb="3">
      <t>シズオカケン</t>
    </rPh>
    <phoneticPr fontId="4"/>
  </si>
  <si>
    <t>三重県</t>
    <rPh sb="0" eb="3">
      <t>ミエケン</t>
    </rPh>
    <phoneticPr fontId="4"/>
  </si>
  <si>
    <t>奈良県</t>
    <rPh sb="0" eb="3">
      <t>ナラケン</t>
    </rPh>
    <phoneticPr fontId="4"/>
  </si>
  <si>
    <t>和歌山県</t>
    <rPh sb="0" eb="4">
      <t>ワカヤマケン</t>
    </rPh>
    <phoneticPr fontId="4"/>
  </si>
  <si>
    <t>山口県</t>
    <rPh sb="0" eb="3">
      <t>ヤマグチケン</t>
    </rPh>
    <phoneticPr fontId="4"/>
  </si>
  <si>
    <t>徳島県</t>
    <rPh sb="0" eb="3">
      <t>トクシマケン</t>
    </rPh>
    <phoneticPr fontId="4"/>
  </si>
  <si>
    <t>愛媛県</t>
    <rPh sb="0" eb="3">
      <t>エヒメケン</t>
    </rPh>
    <phoneticPr fontId="4"/>
  </si>
  <si>
    <t>高知県</t>
    <rPh sb="0" eb="3">
      <t>コウチケン</t>
    </rPh>
    <phoneticPr fontId="4"/>
  </si>
  <si>
    <t>福岡県</t>
    <rPh sb="0" eb="3">
      <t>フクオカケン</t>
    </rPh>
    <phoneticPr fontId="4"/>
  </si>
  <si>
    <t>長崎県</t>
    <rPh sb="0" eb="3">
      <t>ナガサキケン</t>
    </rPh>
    <phoneticPr fontId="4"/>
  </si>
  <si>
    <t>熊本県</t>
    <rPh sb="0" eb="3">
      <t>クマモトケン</t>
    </rPh>
    <phoneticPr fontId="4"/>
  </si>
  <si>
    <t>75歳以上
人口</t>
    <rPh sb="2" eb="5">
      <t>サイイジョウ</t>
    </rPh>
    <rPh sb="6" eb="8">
      <t>ジンコウ</t>
    </rPh>
    <phoneticPr fontId="4"/>
  </si>
  <si>
    <t>参考</t>
    <rPh sb="0" eb="2">
      <t>サンコウ</t>
    </rPh>
    <phoneticPr fontId="4"/>
  </si>
  <si>
    <t>全国　計（千人）</t>
    <rPh sb="0" eb="2">
      <t>ゼンコク</t>
    </rPh>
    <rPh sb="3" eb="4">
      <t>ケイ</t>
    </rPh>
    <rPh sb="5" eb="7">
      <t>センニン</t>
    </rPh>
    <phoneticPr fontId="4"/>
  </si>
  <si>
    <t>※65歳以上人口と、第1号被保険者数には若干の差異が報じる。これは、集計時期・機関による差異の他、身体障害者療護施設等の適用除外施設への入所者は介護保険の被保険者とならないことによる。</t>
    <rPh sb="3" eb="6">
      <t>サイイジョウ</t>
    </rPh>
    <rPh sb="6" eb="8">
      <t>ジンコウ</t>
    </rPh>
    <rPh sb="10" eb="11">
      <t>ダイ</t>
    </rPh>
    <rPh sb="12" eb="13">
      <t>ゴウ</t>
    </rPh>
    <rPh sb="13" eb="17">
      <t>ヒホケンジャ</t>
    </rPh>
    <rPh sb="17" eb="18">
      <t>スウ</t>
    </rPh>
    <rPh sb="20" eb="22">
      <t>ジャッカン</t>
    </rPh>
    <rPh sb="23" eb="25">
      <t>サイ</t>
    </rPh>
    <rPh sb="26" eb="27">
      <t>ホウ</t>
    </rPh>
    <rPh sb="34" eb="36">
      <t>シュウケイ</t>
    </rPh>
    <rPh sb="36" eb="38">
      <t>ジキ</t>
    </rPh>
    <rPh sb="39" eb="41">
      <t>キカン</t>
    </rPh>
    <rPh sb="44" eb="46">
      <t>サイ</t>
    </rPh>
    <rPh sb="47" eb="48">
      <t>ホカ</t>
    </rPh>
    <rPh sb="72" eb="74">
      <t>カイゴ</t>
    </rPh>
    <rPh sb="74" eb="76">
      <t>ホケン</t>
    </rPh>
    <phoneticPr fontId="4"/>
  </si>
  <si>
    <r>
      <t>※人口：平成</t>
    </r>
    <r>
      <rPr>
        <sz val="9"/>
        <color theme="1"/>
        <rFont val="Century"/>
        <family val="1"/>
      </rPr>
      <t>27</t>
    </r>
    <r>
      <rPr>
        <sz val="9"/>
        <color theme="1"/>
        <rFont val="ＭＳ ゴシック"/>
        <family val="3"/>
        <charset val="128"/>
      </rPr>
      <t>年</t>
    </r>
    <r>
      <rPr>
        <sz val="9"/>
        <color theme="1"/>
        <rFont val="Century"/>
        <family val="1"/>
      </rPr>
      <t>10</t>
    </r>
    <r>
      <rPr>
        <sz val="9"/>
        <color theme="1"/>
        <rFont val="ＭＳ ゴシック"/>
        <family val="3"/>
        <charset val="128"/>
      </rPr>
      <t>月</t>
    </r>
    <r>
      <rPr>
        <sz val="9"/>
        <color theme="1"/>
        <rFont val="Century"/>
        <family val="1"/>
      </rPr>
      <t>1</t>
    </r>
    <r>
      <rPr>
        <sz val="9"/>
        <color theme="1"/>
        <rFont val="ＭＳ ゴシック"/>
        <family val="3"/>
        <charset val="128"/>
      </rPr>
      <t>日現在人口　国勢調査速報集計</t>
    </r>
    <r>
      <rPr>
        <sz val="9"/>
        <color theme="1"/>
        <rFont val="Century"/>
        <family val="1"/>
      </rPr>
      <t>/</t>
    </r>
    <r>
      <rPr>
        <sz val="9"/>
        <color theme="1"/>
        <rFont val="ＭＳ ゴシック"/>
        <family val="3"/>
        <charset val="128"/>
      </rPr>
      <t>総務省統計局</t>
    </r>
    <rPh sb="16" eb="18">
      <t>ジンコウ</t>
    </rPh>
    <rPh sb="19" eb="21">
      <t>コクセイ</t>
    </rPh>
    <rPh sb="21" eb="23">
      <t>チョウサ</t>
    </rPh>
    <rPh sb="23" eb="25">
      <t>ソクホウ</t>
    </rPh>
    <rPh sb="25" eb="27">
      <t>シュウケイ</t>
    </rPh>
    <phoneticPr fontId="4"/>
  </si>
  <si>
    <r>
      <rPr>
        <sz val="9"/>
        <color theme="1"/>
        <rFont val="ＭＳ ゴシック"/>
        <family val="3"/>
        <charset val="128"/>
      </rPr>
      <t>第1号被保険者数　平成</t>
    </r>
    <r>
      <rPr>
        <sz val="9"/>
        <color theme="1"/>
        <rFont val="Century"/>
        <family val="1"/>
      </rPr>
      <t>27</t>
    </r>
    <r>
      <rPr>
        <sz val="9"/>
        <color theme="1"/>
        <rFont val="ＭＳ ゴシック"/>
        <family val="3"/>
        <charset val="128"/>
      </rPr>
      <t>年</t>
    </r>
    <r>
      <rPr>
        <sz val="9"/>
        <color theme="1"/>
        <rFont val="Century"/>
        <family val="1"/>
      </rPr>
      <t>12</t>
    </r>
    <r>
      <rPr>
        <sz val="9"/>
        <color theme="1"/>
        <rFont val="ＭＳ ゴシック"/>
        <family val="3"/>
        <charset val="128"/>
      </rPr>
      <t>月介護保険事業状況報告</t>
    </r>
    <r>
      <rPr>
        <sz val="9"/>
        <color theme="1"/>
        <rFont val="Century"/>
        <family val="1"/>
      </rPr>
      <t>/</t>
    </r>
    <r>
      <rPr>
        <sz val="9"/>
        <color theme="1"/>
        <rFont val="ＭＳ ゴシック"/>
        <family val="3"/>
        <charset val="128"/>
      </rPr>
      <t>厚生労働省</t>
    </r>
    <rPh sb="0" eb="1">
      <t>ダイ</t>
    </rPh>
    <rPh sb="2" eb="3">
      <t>ゴウ</t>
    </rPh>
    <rPh sb="3" eb="7">
      <t>ヒホケンシャ</t>
    </rPh>
    <rPh sb="7" eb="8">
      <t>スウ</t>
    </rPh>
    <phoneticPr fontId="4"/>
  </si>
  <si>
    <r>
      <t>平成</t>
    </r>
    <r>
      <rPr>
        <sz val="9"/>
        <color theme="1"/>
        <rFont val="Century"/>
        <family val="1"/>
      </rPr>
      <t>27</t>
    </r>
    <r>
      <rPr>
        <sz val="9"/>
        <color theme="1"/>
        <rFont val="ＭＳ ゴシック"/>
        <family val="3"/>
        <charset val="128"/>
      </rPr>
      <t>年</t>
    </r>
    <r>
      <rPr>
        <sz val="9"/>
        <color theme="1"/>
        <rFont val="Century"/>
        <family val="1"/>
      </rPr>
      <t>10</t>
    </r>
    <r>
      <rPr>
        <sz val="9"/>
        <color theme="1"/>
        <rFont val="ＭＳ ゴシック"/>
        <family val="3"/>
        <charset val="128"/>
      </rPr>
      <t>月</t>
    </r>
    <r>
      <rPr>
        <sz val="9"/>
        <color theme="1"/>
        <rFont val="Century"/>
        <family val="1"/>
      </rPr>
      <t>1</t>
    </r>
    <r>
      <rPr>
        <sz val="9"/>
        <color theme="1"/>
        <rFont val="ＭＳ ゴシック"/>
        <family val="3"/>
        <charset val="128"/>
      </rPr>
      <t>日現在65歳以上人口
人口推計</t>
    </r>
    <r>
      <rPr>
        <sz val="9"/>
        <color theme="1"/>
        <rFont val="Century"/>
        <family val="1"/>
      </rPr>
      <t>/</t>
    </r>
    <r>
      <rPr>
        <sz val="9"/>
        <color theme="1"/>
        <rFont val="ＭＳ ゴシック"/>
        <family val="3"/>
        <charset val="128"/>
      </rPr>
      <t>総務省統計局</t>
    </r>
    <rPh sb="14" eb="17">
      <t>サイイジョウ</t>
    </rPh>
    <rPh sb="17" eb="19">
      <t>ジンコウ</t>
    </rPh>
    <rPh sb="20" eb="22">
      <t>ジンコウ</t>
    </rPh>
    <rPh sb="22" eb="24">
      <t>スイケイ</t>
    </rPh>
    <phoneticPr fontId="4"/>
  </si>
  <si>
    <r>
      <t>※高齢者数、要介護者数、要介護度</t>
    </r>
    <r>
      <rPr>
        <sz val="9"/>
        <color theme="1"/>
        <rFont val="Century"/>
        <family val="1"/>
      </rPr>
      <t>2</t>
    </r>
    <r>
      <rPr>
        <sz val="9"/>
        <color theme="1"/>
        <rFont val="ＭＳ ゴシック"/>
        <family val="3"/>
        <charset val="128"/>
      </rPr>
      <t>以上：平成</t>
    </r>
    <r>
      <rPr>
        <sz val="9"/>
        <color theme="1"/>
        <rFont val="Century"/>
        <family val="1"/>
      </rPr>
      <t>27</t>
    </r>
    <r>
      <rPr>
        <sz val="9"/>
        <color theme="1"/>
        <rFont val="ＭＳ ゴシック"/>
        <family val="3"/>
        <charset val="128"/>
      </rPr>
      <t>年</t>
    </r>
    <r>
      <rPr>
        <sz val="9"/>
        <color theme="1"/>
        <rFont val="Century"/>
        <family val="1"/>
      </rPr>
      <t>12</t>
    </r>
    <r>
      <rPr>
        <sz val="9"/>
        <color theme="1"/>
        <rFont val="ＭＳ ゴシック"/>
        <family val="3"/>
        <charset val="128"/>
      </rPr>
      <t>月介護保険事業状況報告</t>
    </r>
    <r>
      <rPr>
        <sz val="9"/>
        <color theme="1"/>
        <rFont val="Century"/>
        <family val="1"/>
      </rPr>
      <t>/</t>
    </r>
    <r>
      <rPr>
        <sz val="9"/>
        <color theme="1"/>
        <rFont val="ＭＳ ゴシック"/>
        <family val="3"/>
        <charset val="128"/>
      </rPr>
      <t>厚生労働省（要介護者数は第</t>
    </r>
    <r>
      <rPr>
        <sz val="9"/>
        <color theme="1"/>
        <rFont val="Century"/>
        <family val="1"/>
      </rPr>
      <t>1</t>
    </r>
    <r>
      <rPr>
        <sz val="9"/>
        <color theme="1"/>
        <rFont val="ＭＳ ゴシック"/>
        <family val="3"/>
        <charset val="128"/>
      </rPr>
      <t>号被保険者数）</t>
    </r>
    <phoneticPr fontId="4"/>
  </si>
  <si>
    <t>誤</t>
    <rPh sb="0" eb="1">
      <t>ゴ</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</si>
</sst>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76" formatCode="0.0%"/>
    <numFmt numFmtId="177" formatCode="#,##0_ "/>
    <numFmt numFmtId="178" formatCode="###\ ###\ ###"/>
  </numFmts>
  <fonts count="33">
    <font>
      <sz val="11"/>
      <name val="ＭＳ Ｐゴシック"/>
      <family val="3"/>
      <charset val="128"/>
    </font>
    <font>
      <sz val="11"/>
      <color theme="1"/>
      <name val="ＭＳ Ｐゴシック"/>
      <family val="2"/>
      <charset val="128"/>
      <scheme val="minor"/>
    </font>
    <font>
      <sz val="11"/>
      <name val="ＭＳ Ｐゴシック"/>
      <family val="3"/>
      <charset val="128"/>
    </font>
    <font>
      <sz val="11"/>
      <name val="ＭＳ Ｐゴシック"/>
      <family val="3"/>
      <charset val="128"/>
    </font>
    <font>
      <sz val="6"/>
      <name val="ＭＳ Ｐゴシック"/>
      <family val="3"/>
      <charset val="128"/>
    </font>
    <font>
      <sz val="10"/>
      <name val="ＭＳ Ｐゴシック"/>
      <family val="3"/>
      <charset val="128"/>
    </font>
    <font>
      <sz val="11"/>
      <color indexed="8"/>
      <name val="ＭＳ Ｐゴシック"/>
      <family val="3"/>
      <charset val="128"/>
    </font>
    <font>
      <sz val="9"/>
      <name val="ＭＳ Ｐゴシック"/>
      <family val="3"/>
      <charset val="128"/>
    </font>
    <font>
      <sz val="11"/>
      <color indexed="10"/>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1"/>
      <color theme="1"/>
      <name val="ＭＳ Ｐゴシック"/>
      <family val="3"/>
      <charset val="128"/>
      <scheme val="minor"/>
    </font>
    <font>
      <sz val="10"/>
      <color theme="1"/>
      <name val="ＭＳ Ｐゴシック"/>
      <family val="3"/>
      <charset val="128"/>
    </font>
    <font>
      <sz val="9"/>
      <color theme="1"/>
      <name val="ＭＳ Ｐゴシック"/>
      <family val="3"/>
      <charset val="128"/>
    </font>
    <font>
      <sz val="9"/>
      <color theme="1"/>
      <name val="ＭＳ ゴシック"/>
      <family val="3"/>
      <charset val="128"/>
    </font>
    <font>
      <b/>
      <sz val="12"/>
      <color theme="1"/>
      <name val="ＭＳ Ｐゴシック"/>
      <family val="3"/>
      <charset val="128"/>
    </font>
    <font>
      <sz val="11"/>
      <color theme="1"/>
      <name val="ＭＳ Ｐゴシック"/>
      <family val="3"/>
      <charset val="128"/>
    </font>
    <font>
      <sz val="11"/>
      <color theme="1"/>
      <name val="ＭＳ Ｐゴシック"/>
      <family val="2"/>
      <scheme val="minor"/>
    </font>
    <font>
      <sz val="9"/>
      <color theme="1"/>
      <name val="Century"/>
      <family val="1"/>
    </font>
    <font>
      <sz val="10"/>
      <color rgb="FFFF0000"/>
      <name val="ＭＳ Ｐゴシック"/>
      <family val="3"/>
      <charset val="128"/>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indexed="43"/>
        <bgColor indexed="64"/>
      </patternFill>
    </fill>
    <fill>
      <patternFill patternType="solid">
        <fgColor indexed="42"/>
        <bgColor indexed="64"/>
      </patternFill>
    </fill>
    <fill>
      <patternFill patternType="solid">
        <fgColor indexed="26"/>
        <bgColor indexed="64"/>
      </patternFill>
    </fill>
    <fill>
      <patternFill patternType="solid">
        <fgColor theme="6" tint="0.59999389629810485"/>
        <bgColor indexed="64"/>
      </patternFill>
    </fill>
  </fills>
  <borders count="14">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hair">
        <color indexed="23"/>
      </top>
      <bottom style="hair">
        <color indexed="23"/>
      </bottom>
      <diagonal/>
    </border>
    <border>
      <left style="thin">
        <color indexed="23"/>
      </left>
      <right style="thin">
        <color indexed="23"/>
      </right>
      <top style="thin">
        <color indexed="23"/>
      </top>
      <bottom style="hair">
        <color indexed="23"/>
      </bottom>
      <diagonal/>
    </border>
    <border>
      <left style="thin">
        <color indexed="23"/>
      </left>
      <right style="thin">
        <color indexed="23"/>
      </right>
      <top style="hair">
        <color indexed="23"/>
      </top>
      <bottom style="thin">
        <color indexed="23"/>
      </bottom>
      <diagonal/>
    </border>
    <border>
      <left style="thin">
        <color theme="0" tint="-0.499984740745262"/>
      </left>
      <right style="thin">
        <color theme="0" tint="-0.499984740745262"/>
      </right>
      <top style="thin">
        <color theme="0" tint="-0.499984740745262"/>
      </top>
      <bottom style="thin">
        <color theme="0" tint="-0.499984740745262"/>
      </bottom>
      <diagonal/>
    </border>
  </borders>
  <cellStyleXfs count="122">
    <xf numFmtId="0" fontId="0" fillId="0" borderId="0"/>
    <xf numFmtId="0" fontId="6" fillId="2" borderId="0" applyNumberFormat="0" applyBorder="0" applyAlignment="0" applyProtection="0">
      <alignment vertical="center"/>
    </xf>
    <xf numFmtId="0" fontId="6" fillId="2" borderId="0" applyNumberFormat="0" applyBorder="0" applyAlignment="0" applyProtection="0">
      <alignment vertical="center"/>
    </xf>
    <xf numFmtId="0" fontId="6" fillId="3" borderId="0" applyNumberFormat="0" applyBorder="0" applyAlignment="0" applyProtection="0">
      <alignment vertical="center"/>
    </xf>
    <xf numFmtId="0" fontId="6" fillId="3" borderId="0" applyNumberFormat="0" applyBorder="0" applyAlignment="0" applyProtection="0">
      <alignment vertical="center"/>
    </xf>
    <xf numFmtId="0" fontId="6" fillId="4" borderId="0" applyNumberFormat="0" applyBorder="0" applyAlignment="0" applyProtection="0">
      <alignment vertical="center"/>
    </xf>
    <xf numFmtId="0" fontId="6" fillId="4" borderId="0" applyNumberFormat="0" applyBorder="0" applyAlignment="0" applyProtection="0">
      <alignment vertical="center"/>
    </xf>
    <xf numFmtId="0" fontId="6" fillId="5" borderId="0" applyNumberFormat="0" applyBorder="0" applyAlignment="0" applyProtection="0">
      <alignment vertical="center"/>
    </xf>
    <xf numFmtId="0" fontId="6" fillId="5" borderId="0" applyNumberFormat="0" applyBorder="0" applyAlignment="0" applyProtection="0">
      <alignment vertical="center"/>
    </xf>
    <xf numFmtId="0" fontId="6" fillId="6" borderId="0" applyNumberFormat="0" applyBorder="0" applyAlignment="0" applyProtection="0">
      <alignment vertical="center"/>
    </xf>
    <xf numFmtId="0" fontId="6" fillId="6" borderId="0" applyNumberFormat="0" applyBorder="0" applyAlignment="0" applyProtection="0">
      <alignment vertical="center"/>
    </xf>
    <xf numFmtId="0" fontId="6" fillId="7" borderId="0" applyNumberFormat="0" applyBorder="0" applyAlignment="0" applyProtection="0">
      <alignment vertical="center"/>
    </xf>
    <xf numFmtId="0" fontId="6" fillId="7" borderId="0" applyNumberFormat="0" applyBorder="0" applyAlignment="0" applyProtection="0">
      <alignment vertical="center"/>
    </xf>
    <xf numFmtId="0" fontId="6" fillId="8" borderId="0" applyNumberFormat="0" applyBorder="0" applyAlignment="0" applyProtection="0">
      <alignment vertical="center"/>
    </xf>
    <xf numFmtId="0" fontId="6" fillId="8" borderId="0" applyNumberFormat="0" applyBorder="0" applyAlignment="0" applyProtection="0">
      <alignment vertical="center"/>
    </xf>
    <xf numFmtId="0" fontId="6" fillId="9" borderId="0" applyNumberFormat="0" applyBorder="0" applyAlignment="0" applyProtection="0">
      <alignment vertical="center"/>
    </xf>
    <xf numFmtId="0" fontId="6" fillId="9" borderId="0" applyNumberFormat="0" applyBorder="0" applyAlignment="0" applyProtection="0">
      <alignment vertical="center"/>
    </xf>
    <xf numFmtId="0" fontId="6" fillId="10" borderId="0" applyNumberFormat="0" applyBorder="0" applyAlignment="0" applyProtection="0">
      <alignment vertical="center"/>
    </xf>
    <xf numFmtId="0" fontId="6" fillId="10" borderId="0" applyNumberFormat="0" applyBorder="0" applyAlignment="0" applyProtection="0">
      <alignment vertical="center"/>
    </xf>
    <xf numFmtId="0" fontId="6" fillId="5" borderId="0" applyNumberFormat="0" applyBorder="0" applyAlignment="0" applyProtection="0">
      <alignment vertical="center"/>
    </xf>
    <xf numFmtId="0" fontId="6" fillId="5" borderId="0" applyNumberFormat="0" applyBorder="0" applyAlignment="0" applyProtection="0">
      <alignment vertical="center"/>
    </xf>
    <xf numFmtId="0" fontId="6" fillId="8" borderId="0" applyNumberFormat="0" applyBorder="0" applyAlignment="0" applyProtection="0">
      <alignment vertical="center"/>
    </xf>
    <xf numFmtId="0" fontId="6" fillId="8" borderId="0" applyNumberFormat="0" applyBorder="0" applyAlignment="0" applyProtection="0">
      <alignment vertical="center"/>
    </xf>
    <xf numFmtId="0" fontId="6" fillId="11" borderId="0" applyNumberFormat="0" applyBorder="0" applyAlignment="0" applyProtection="0">
      <alignment vertical="center"/>
    </xf>
    <xf numFmtId="0" fontId="6" fillId="11" borderId="0" applyNumberFormat="0" applyBorder="0" applyAlignment="0" applyProtection="0">
      <alignment vertical="center"/>
    </xf>
    <xf numFmtId="0" fontId="9" fillId="12" borderId="0" applyNumberFormat="0" applyBorder="0" applyAlignment="0" applyProtection="0">
      <alignment vertical="center"/>
    </xf>
    <xf numFmtId="0" fontId="9" fillId="12" borderId="0" applyNumberFormat="0" applyBorder="0" applyAlignment="0" applyProtection="0">
      <alignment vertical="center"/>
    </xf>
    <xf numFmtId="0" fontId="9" fillId="9" borderId="0" applyNumberFormat="0" applyBorder="0" applyAlignment="0" applyProtection="0">
      <alignment vertical="center"/>
    </xf>
    <xf numFmtId="0" fontId="9" fillId="9" borderId="0" applyNumberFormat="0" applyBorder="0" applyAlignment="0" applyProtection="0">
      <alignment vertical="center"/>
    </xf>
    <xf numFmtId="0" fontId="9" fillId="10" borderId="0" applyNumberFormat="0" applyBorder="0" applyAlignment="0" applyProtection="0">
      <alignment vertical="center"/>
    </xf>
    <xf numFmtId="0" fontId="9" fillId="10" borderId="0" applyNumberFormat="0" applyBorder="0" applyAlignment="0" applyProtection="0">
      <alignment vertical="center"/>
    </xf>
    <xf numFmtId="0" fontId="9" fillId="13" borderId="0" applyNumberFormat="0" applyBorder="0" applyAlignment="0" applyProtection="0">
      <alignment vertical="center"/>
    </xf>
    <xf numFmtId="0" fontId="9" fillId="13" borderId="0" applyNumberFormat="0" applyBorder="0" applyAlignment="0" applyProtection="0">
      <alignment vertical="center"/>
    </xf>
    <xf numFmtId="0" fontId="9" fillId="14" borderId="0" applyNumberFormat="0" applyBorder="0" applyAlignment="0" applyProtection="0">
      <alignment vertical="center"/>
    </xf>
    <xf numFmtId="0" fontId="9" fillId="14" borderId="0" applyNumberFormat="0" applyBorder="0" applyAlignment="0" applyProtection="0">
      <alignment vertical="center"/>
    </xf>
    <xf numFmtId="0" fontId="9" fillId="15" borderId="0" applyNumberFormat="0" applyBorder="0" applyAlignment="0" applyProtection="0">
      <alignment vertical="center"/>
    </xf>
    <xf numFmtId="0" fontId="9" fillId="15" borderId="0" applyNumberFormat="0" applyBorder="0" applyAlignment="0" applyProtection="0">
      <alignment vertical="center"/>
    </xf>
    <xf numFmtId="0" fontId="9" fillId="16" borderId="0" applyNumberFormat="0" applyBorder="0" applyAlignment="0" applyProtection="0">
      <alignment vertical="center"/>
    </xf>
    <xf numFmtId="0" fontId="9" fillId="16" borderId="0" applyNumberFormat="0" applyBorder="0" applyAlignment="0" applyProtection="0">
      <alignment vertical="center"/>
    </xf>
    <xf numFmtId="0" fontId="9" fillId="17" borderId="0" applyNumberFormat="0" applyBorder="0" applyAlignment="0" applyProtection="0">
      <alignment vertical="center"/>
    </xf>
    <xf numFmtId="0" fontId="9" fillId="17" borderId="0" applyNumberFormat="0" applyBorder="0" applyAlignment="0" applyProtection="0">
      <alignment vertical="center"/>
    </xf>
    <xf numFmtId="0" fontId="9" fillId="18" borderId="0" applyNumberFormat="0" applyBorder="0" applyAlignment="0" applyProtection="0">
      <alignment vertical="center"/>
    </xf>
    <xf numFmtId="0" fontId="9" fillId="18" borderId="0" applyNumberFormat="0" applyBorder="0" applyAlignment="0" applyProtection="0">
      <alignment vertical="center"/>
    </xf>
    <xf numFmtId="0" fontId="9" fillId="13" borderId="0" applyNumberFormat="0" applyBorder="0" applyAlignment="0" applyProtection="0">
      <alignment vertical="center"/>
    </xf>
    <xf numFmtId="0" fontId="9" fillId="13" borderId="0" applyNumberFormat="0" applyBorder="0" applyAlignment="0" applyProtection="0">
      <alignment vertical="center"/>
    </xf>
    <xf numFmtId="0" fontId="9" fillId="14" borderId="0" applyNumberFormat="0" applyBorder="0" applyAlignment="0" applyProtection="0">
      <alignment vertical="center"/>
    </xf>
    <xf numFmtId="0" fontId="9" fillId="14" borderId="0" applyNumberFormat="0" applyBorder="0" applyAlignment="0" applyProtection="0">
      <alignment vertical="center"/>
    </xf>
    <xf numFmtId="0" fontId="9" fillId="19" borderId="0" applyNumberFormat="0" applyBorder="0" applyAlignment="0" applyProtection="0">
      <alignment vertical="center"/>
    </xf>
    <xf numFmtId="0" fontId="9" fillId="19" borderId="0" applyNumberFormat="0" applyBorder="0" applyAlignment="0" applyProtection="0">
      <alignment vertical="center"/>
    </xf>
    <xf numFmtId="0" fontId="10"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20" borderId="1" applyNumberFormat="0" applyAlignment="0" applyProtection="0">
      <alignment vertical="center"/>
    </xf>
    <xf numFmtId="0" fontId="11" fillId="20" borderId="1" applyNumberFormat="0" applyAlignment="0" applyProtection="0">
      <alignment vertical="center"/>
    </xf>
    <xf numFmtId="0" fontId="12" fillId="21" borderId="0" applyNumberFormat="0" applyBorder="0" applyAlignment="0" applyProtection="0">
      <alignment vertical="center"/>
    </xf>
    <xf numFmtId="0" fontId="12" fillId="21" borderId="0" applyNumberFormat="0" applyBorder="0" applyAlignment="0" applyProtection="0">
      <alignment vertical="center"/>
    </xf>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6" fillId="0" borderId="0" applyFont="0" applyFill="0" applyBorder="0" applyAlignment="0" applyProtection="0">
      <alignment vertical="center"/>
    </xf>
    <xf numFmtId="9" fontId="3" fillId="0" borderId="0" applyFill="0" applyBorder="0" applyAlignment="0" applyProtection="0"/>
    <xf numFmtId="9" fontId="3" fillId="0" borderId="0" applyFont="0" applyFill="0" applyBorder="0" applyAlignment="0" applyProtection="0">
      <alignment vertical="center"/>
    </xf>
    <xf numFmtId="0" fontId="6" fillId="22" borderId="2" applyNumberFormat="0" applyFont="0" applyAlignment="0" applyProtection="0">
      <alignment vertical="center"/>
    </xf>
    <xf numFmtId="0" fontId="6" fillId="22" borderId="2" applyNumberFormat="0" applyFont="0" applyAlignment="0" applyProtection="0">
      <alignment vertical="center"/>
    </xf>
    <xf numFmtId="0" fontId="13" fillId="0" borderId="3" applyNumberFormat="0" applyFill="0" applyAlignment="0" applyProtection="0">
      <alignment vertical="center"/>
    </xf>
    <xf numFmtId="0" fontId="13" fillId="0" borderId="3" applyNumberFormat="0" applyFill="0" applyAlignment="0" applyProtection="0">
      <alignment vertical="center"/>
    </xf>
    <xf numFmtId="0" fontId="14" fillId="3" borderId="0" applyNumberFormat="0" applyBorder="0" applyAlignment="0" applyProtection="0">
      <alignment vertical="center"/>
    </xf>
    <xf numFmtId="0" fontId="14" fillId="3" borderId="0" applyNumberFormat="0" applyBorder="0" applyAlignment="0" applyProtection="0">
      <alignment vertical="center"/>
    </xf>
    <xf numFmtId="0" fontId="15" fillId="23" borderId="4" applyNumberFormat="0" applyAlignment="0" applyProtection="0">
      <alignment vertical="center"/>
    </xf>
    <xf numFmtId="0" fontId="15" fillId="23" borderId="4" applyNumberFormat="0" applyAlignment="0" applyProtection="0">
      <alignment vertical="center"/>
    </xf>
    <xf numFmtId="0" fontId="8" fillId="0" borderId="0" applyNumberFormat="0" applyFill="0" applyBorder="0" applyAlignment="0" applyProtection="0">
      <alignment vertical="center"/>
    </xf>
    <xf numFmtId="0" fontId="8" fillId="0" borderId="0" applyNumberFormat="0" applyFill="0" applyBorder="0" applyAlignment="0" applyProtection="0">
      <alignment vertical="center"/>
    </xf>
    <xf numFmtId="38" fontId="3" fillId="0" borderId="0" applyFont="0" applyFill="0" applyBorder="0" applyAlignment="0" applyProtection="0"/>
    <xf numFmtId="38" fontId="2" fillId="0" borderId="0" applyFont="0" applyFill="0" applyBorder="0" applyAlignment="0" applyProtection="0"/>
    <xf numFmtId="38" fontId="3" fillId="0" borderId="0" applyFont="0" applyFill="0" applyBorder="0" applyAlignment="0" applyProtection="0"/>
    <xf numFmtId="38" fontId="3" fillId="0" borderId="0" applyFont="0" applyFill="0" applyBorder="0" applyAlignment="0" applyProtection="0"/>
    <xf numFmtId="38" fontId="3" fillId="0" borderId="0" applyFont="0" applyFill="0" applyBorder="0" applyAlignment="0" applyProtection="0"/>
    <xf numFmtId="38" fontId="3" fillId="0" borderId="0" applyFont="0" applyFill="0" applyBorder="0" applyAlignment="0" applyProtection="0"/>
    <xf numFmtId="38" fontId="3" fillId="0" borderId="0" applyFont="0" applyFill="0" applyBorder="0" applyAlignment="0" applyProtection="0"/>
    <xf numFmtId="0" fontId="16" fillId="0" borderId="5" applyNumberFormat="0" applyFill="0" applyAlignment="0" applyProtection="0">
      <alignment vertical="center"/>
    </xf>
    <xf numFmtId="0" fontId="16" fillId="0" borderId="5" applyNumberFormat="0" applyFill="0" applyAlignment="0" applyProtection="0">
      <alignment vertical="center"/>
    </xf>
    <xf numFmtId="0" fontId="17" fillId="0" borderId="6" applyNumberFormat="0" applyFill="0" applyAlignment="0" applyProtection="0">
      <alignment vertical="center"/>
    </xf>
    <xf numFmtId="0" fontId="17" fillId="0" borderId="6" applyNumberFormat="0" applyFill="0" applyAlignment="0" applyProtection="0">
      <alignment vertical="center"/>
    </xf>
    <xf numFmtId="0" fontId="18" fillId="0" borderId="7" applyNumberFormat="0" applyFill="0" applyAlignment="0" applyProtection="0">
      <alignment vertical="center"/>
    </xf>
    <xf numFmtId="0" fontId="18" fillId="0" borderId="7" applyNumberFormat="0" applyFill="0" applyAlignment="0" applyProtection="0">
      <alignment vertical="center"/>
    </xf>
    <xf numFmtId="0" fontId="18"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8" applyNumberFormat="0" applyFill="0" applyAlignment="0" applyProtection="0">
      <alignment vertical="center"/>
    </xf>
    <xf numFmtId="0" fontId="19" fillId="0" borderId="8" applyNumberFormat="0" applyFill="0" applyAlignment="0" applyProtection="0">
      <alignment vertical="center"/>
    </xf>
    <xf numFmtId="0" fontId="20" fillId="23" borderId="9" applyNumberFormat="0" applyAlignment="0" applyProtection="0">
      <alignment vertical="center"/>
    </xf>
    <xf numFmtId="0" fontId="20" fillId="23" borderId="9" applyNumberFormat="0" applyAlignment="0" applyProtection="0">
      <alignment vertical="center"/>
    </xf>
    <xf numFmtId="0" fontId="21"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7" borderId="4" applyNumberFormat="0" applyAlignment="0" applyProtection="0">
      <alignment vertical="center"/>
    </xf>
    <xf numFmtId="0" fontId="22" fillId="7" borderId="4" applyNumberFormat="0" applyAlignment="0" applyProtection="0">
      <alignment vertical="center"/>
    </xf>
    <xf numFmtId="0" fontId="24" fillId="0" borderId="0">
      <alignment vertical="center"/>
    </xf>
    <xf numFmtId="0" fontId="6" fillId="0" borderId="0">
      <alignment vertical="center"/>
    </xf>
    <xf numFmtId="0" fontId="6" fillId="0" borderId="0">
      <alignment vertical="center"/>
    </xf>
    <xf numFmtId="0" fontId="3" fillId="0" borderId="0"/>
    <xf numFmtId="0" fontId="2" fillId="0" borderId="0"/>
    <xf numFmtId="0" fontId="3" fillId="0" borderId="0"/>
    <xf numFmtId="0" fontId="7" fillId="0" borderId="0">
      <alignment vertical="center"/>
    </xf>
    <xf numFmtId="0" fontId="3" fillId="0" borderId="0"/>
    <xf numFmtId="0" fontId="3" fillId="0" borderId="0"/>
    <xf numFmtId="0" fontId="3" fillId="0" borderId="0"/>
    <xf numFmtId="0" fontId="3" fillId="0" borderId="0"/>
    <xf numFmtId="0" fontId="3" fillId="0" borderId="0"/>
    <xf numFmtId="0" fontId="6" fillId="0" borderId="0">
      <alignment vertical="center"/>
    </xf>
    <xf numFmtId="0" fontId="3" fillId="0" borderId="0">
      <alignment vertical="center"/>
    </xf>
    <xf numFmtId="0" fontId="24" fillId="0" borderId="0">
      <alignment vertical="center"/>
    </xf>
    <xf numFmtId="0" fontId="24" fillId="0" borderId="0">
      <alignment vertical="center"/>
    </xf>
    <xf numFmtId="0" fontId="5" fillId="0" borderId="0"/>
    <xf numFmtId="0" fontId="23" fillId="4" borderId="0" applyNumberFormat="0" applyBorder="0" applyAlignment="0" applyProtection="0">
      <alignment vertical="center"/>
    </xf>
    <xf numFmtId="0" fontId="23" fillId="4" borderId="0" applyNumberFormat="0" applyBorder="0" applyAlignment="0" applyProtection="0">
      <alignment vertical="center"/>
    </xf>
    <xf numFmtId="9" fontId="2" fillId="0" borderId="0" applyFont="0" applyFill="0" applyBorder="0" applyAlignment="0" applyProtection="0"/>
    <xf numFmtId="0" fontId="30" fillId="0" borderId="0"/>
    <xf numFmtId="38" fontId="30" fillId="0" borderId="0" applyFont="0" applyFill="0" applyBorder="0" applyAlignment="0" applyProtection="0">
      <alignment vertical="center"/>
    </xf>
    <xf numFmtId="9" fontId="30" fillId="0" borderId="0" applyFont="0" applyFill="0" applyBorder="0" applyAlignment="0" applyProtection="0">
      <alignment vertical="center"/>
    </xf>
    <xf numFmtId="38" fontId="2" fillId="0" borderId="0" applyFont="0" applyFill="0" applyBorder="0" applyAlignment="0" applyProtection="0"/>
    <xf numFmtId="9" fontId="2" fillId="0" borderId="0" applyFont="0" applyFill="0" applyBorder="0" applyAlignment="0" applyProtection="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alignment vertical="center"/>
    </xf>
  </cellStyleXfs>
  <cellXfs count="47">
    <xf numFmtId="0" fontId="0" fillId="0" borderId="0" xfId="0"/>
    <xf numFmtId="49" fontId="25" fillId="25" borderId="4" xfId="0" applyNumberFormat="1" applyFont="1" applyFill="1" applyBorder="1" applyAlignment="1">
      <alignment horizontal="center" vertical="center"/>
    </xf>
    <xf numFmtId="0" fontId="25" fillId="25" borderId="4" xfId="0" applyFont="1" applyFill="1" applyBorder="1" applyAlignment="1">
      <alignment horizontal="center" vertical="center" wrapText="1"/>
    </xf>
    <xf numFmtId="0" fontId="26" fillId="25" borderId="4" xfId="0" applyFont="1" applyFill="1" applyBorder="1" applyAlignment="1">
      <alignment horizontal="center" vertical="center" wrapText="1"/>
    </xf>
    <xf numFmtId="0" fontId="25" fillId="24" borderId="11" xfId="0" applyFont="1" applyFill="1" applyBorder="1" applyAlignment="1">
      <alignment horizontal="distributed" vertical="center"/>
    </xf>
    <xf numFmtId="177" fontId="25" fillId="26" borderId="11" xfId="0" applyNumberFormat="1" applyFont="1" applyFill="1" applyBorder="1" applyAlignment="1">
      <alignment vertical="center"/>
    </xf>
    <xf numFmtId="176" fontId="25" fillId="26" borderId="11" xfId="0" applyNumberFormat="1" applyFont="1" applyFill="1" applyBorder="1" applyAlignment="1">
      <alignment vertical="center"/>
    </xf>
    <xf numFmtId="0" fontId="25" fillId="24" borderId="10" xfId="0" applyFont="1" applyFill="1" applyBorder="1" applyAlignment="1">
      <alignment horizontal="distributed" vertical="center"/>
    </xf>
    <xf numFmtId="177" fontId="25" fillId="26" borderId="10" xfId="0" applyNumberFormat="1" applyFont="1" applyFill="1" applyBorder="1" applyAlignment="1">
      <alignment vertical="center"/>
    </xf>
    <xf numFmtId="176" fontId="25" fillId="26" borderId="10" xfId="0" applyNumberFormat="1" applyFont="1" applyFill="1" applyBorder="1" applyAlignment="1">
      <alignment vertical="center"/>
    </xf>
    <xf numFmtId="0" fontId="25" fillId="24" borderId="12" xfId="0" applyFont="1" applyFill="1" applyBorder="1" applyAlignment="1">
      <alignment horizontal="distributed" vertical="center"/>
    </xf>
    <xf numFmtId="177" fontId="25" fillId="26" borderId="12" xfId="0" applyNumberFormat="1" applyFont="1" applyFill="1" applyBorder="1" applyAlignment="1">
      <alignment vertical="center"/>
    </xf>
    <xf numFmtId="176" fontId="25" fillId="26" borderId="12" xfId="0" applyNumberFormat="1" applyFont="1" applyFill="1" applyBorder="1" applyAlignment="1">
      <alignment vertical="center"/>
    </xf>
    <xf numFmtId="49" fontId="25" fillId="24" borderId="4" xfId="0" applyNumberFormat="1" applyFont="1" applyFill="1" applyBorder="1" applyAlignment="1">
      <alignment horizontal="distributed" vertical="center"/>
    </xf>
    <xf numFmtId="177" fontId="25" fillId="26" borderId="4" xfId="0" applyNumberFormat="1" applyFont="1" applyFill="1" applyBorder="1" applyAlignment="1">
      <alignment vertical="center"/>
    </xf>
    <xf numFmtId="176" fontId="25" fillId="26" borderId="4" xfId="0" applyNumberFormat="1" applyFont="1" applyFill="1" applyBorder="1" applyAlignment="1">
      <alignment vertical="center"/>
    </xf>
    <xf numFmtId="0" fontId="27" fillId="0" borderId="0" xfId="0" applyFont="1" applyAlignment="1">
      <alignment horizontal="left"/>
    </xf>
    <xf numFmtId="0" fontId="29" fillId="0" borderId="0" xfId="0" applyFont="1" applyFill="1"/>
    <xf numFmtId="0" fontId="29" fillId="0" borderId="0" xfId="0" applyFont="1"/>
    <xf numFmtId="38" fontId="25" fillId="26" borderId="4" xfId="72" applyFont="1" applyFill="1" applyBorder="1" applyAlignment="1">
      <alignment vertical="center" shrinkToFit="1"/>
    </xf>
    <xf numFmtId="0" fontId="25" fillId="27" borderId="4" xfId="0" applyFont="1" applyFill="1" applyBorder="1" applyAlignment="1">
      <alignment horizontal="center" vertical="center" wrapText="1"/>
    </xf>
    <xf numFmtId="0" fontId="26" fillId="0" borderId="0" xfId="0" applyFont="1"/>
    <xf numFmtId="0" fontId="28" fillId="0" borderId="0" xfId="110" applyFont="1" applyFill="1"/>
    <xf numFmtId="0" fontId="29" fillId="0" borderId="0" xfId="0" applyFont="1" applyBorder="1"/>
    <xf numFmtId="0" fontId="25" fillId="0" borderId="0" xfId="0" applyFont="1" applyAlignment="1">
      <alignment vertical="center"/>
    </xf>
    <xf numFmtId="178" fontId="25" fillId="0" borderId="0" xfId="0" applyNumberFormat="1" applyFont="1" applyAlignment="1">
      <alignment vertical="center"/>
    </xf>
    <xf numFmtId="0" fontId="26" fillId="0" borderId="0" xfId="0" applyFont="1" applyAlignment="1">
      <alignment vertical="center"/>
    </xf>
    <xf numFmtId="178" fontId="26" fillId="0" borderId="0" xfId="0" applyNumberFormat="1" applyFont="1" applyAlignment="1">
      <alignment vertical="center"/>
    </xf>
    <xf numFmtId="176" fontId="26" fillId="0" borderId="0" xfId="118" applyNumberFormat="1" applyFont="1" applyAlignment="1">
      <alignment vertical="center"/>
    </xf>
    <xf numFmtId="0" fontId="26" fillId="0" borderId="13" xfId="0" applyFont="1" applyBorder="1"/>
    <xf numFmtId="0" fontId="26" fillId="0" borderId="13" xfId="0" applyFont="1" applyBorder="1" applyAlignment="1">
      <alignment vertical="center" wrapText="1"/>
    </xf>
    <xf numFmtId="0" fontId="26" fillId="0" borderId="13" xfId="0" applyFont="1" applyBorder="1" applyAlignment="1">
      <alignment horizontal="center" vertical="center"/>
    </xf>
    <xf numFmtId="38" fontId="26" fillId="0" borderId="13" xfId="71" applyFont="1" applyBorder="1" applyAlignment="1">
      <alignment vertical="center"/>
    </xf>
    <xf numFmtId="0" fontId="27" fillId="0" borderId="0" xfId="0" applyFont="1" applyBorder="1" applyAlignment="1">
      <alignment horizontal="justify"/>
    </xf>
    <xf numFmtId="38" fontId="25" fillId="26" borderId="11" xfId="72" applyFont="1" applyFill="1" applyBorder="1" applyAlignment="1">
      <alignment vertical="center" shrinkToFit="1"/>
    </xf>
    <xf numFmtId="38" fontId="25" fillId="26" borderId="10" xfId="72" applyFont="1" applyFill="1" applyBorder="1" applyAlignment="1">
      <alignment vertical="center" shrinkToFit="1"/>
    </xf>
    <xf numFmtId="38" fontId="25" fillId="26" borderId="12" xfId="72" applyFont="1" applyFill="1" applyBorder="1" applyAlignment="1">
      <alignment vertical="center" shrinkToFit="1"/>
    </xf>
    <xf numFmtId="38" fontId="26" fillId="0" borderId="13" xfId="71" applyFont="1" applyFill="1" applyBorder="1" applyAlignment="1">
      <alignment vertical="center"/>
    </xf>
    <xf numFmtId="0" fontId="25" fillId="0" borderId="0" xfId="0" applyFont="1" applyFill="1" applyAlignment="1">
      <alignment vertical="center"/>
    </xf>
    <xf numFmtId="0" fontId="27" fillId="0" borderId="0" xfId="0" applyFont="1" applyBorder="1" applyAlignment="1">
      <alignment horizontal="justify"/>
    </xf>
    <xf numFmtId="38" fontId="29" fillId="0" borderId="0" xfId="0" applyNumberFormat="1" applyFont="1"/>
    <xf numFmtId="0" fontId="27" fillId="0" borderId="0" xfId="0" applyFont="1" applyBorder="1" applyAlignment="1">
      <alignment horizontal="justify"/>
    </xf>
    <xf numFmtId="38" fontId="32" fillId="26" borderId="11" xfId="72" applyFont="1" applyFill="1" applyBorder="1" applyAlignment="1">
      <alignment vertical="center" shrinkToFit="1"/>
    </xf>
    <xf numFmtId="38" fontId="32" fillId="26" borderId="10" xfId="72" applyFont="1" applyFill="1" applyBorder="1" applyAlignment="1">
      <alignment vertical="center" shrinkToFit="1"/>
    </xf>
    <xf numFmtId="38" fontId="32" fillId="26" borderId="12" xfId="72" applyFont="1" applyFill="1" applyBorder="1" applyAlignment="1">
      <alignment vertical="center" shrinkToFit="1"/>
    </xf>
    <xf numFmtId="38" fontId="32" fillId="26" borderId="4" xfId="72" applyFont="1" applyFill="1" applyBorder="1" applyAlignment="1">
      <alignment vertical="center" shrinkToFit="1"/>
    </xf>
    <xf numFmtId="0" fontId="32" fillId="0" borderId="0" xfId="0" applyFont="1" applyFill="1" applyAlignment="1">
      <alignment vertical="center"/>
    </xf>
  </cellXfs>
  <cellStyles count="122">
    <cellStyle name="20% - アクセント 1" xfId="1" builtinId="30" customBuiltin="1"/>
    <cellStyle name="20% - アクセント 1 2" xfId="2"/>
    <cellStyle name="20% - アクセント 2" xfId="3" builtinId="34" customBuiltin="1"/>
    <cellStyle name="20% - アクセント 2 2" xfId="4"/>
    <cellStyle name="20% - アクセント 3" xfId="5" builtinId="38" customBuiltin="1"/>
    <cellStyle name="20% - アクセント 3 2" xfId="6"/>
    <cellStyle name="20% - アクセント 4" xfId="7" builtinId="42" customBuiltin="1"/>
    <cellStyle name="20% - アクセント 4 2" xfId="8"/>
    <cellStyle name="20% - アクセント 5" xfId="9" builtinId="46" customBuiltin="1"/>
    <cellStyle name="20% - アクセント 5 2" xfId="10"/>
    <cellStyle name="20% - アクセント 6" xfId="11" builtinId="50" customBuiltin="1"/>
    <cellStyle name="20% - アクセント 6 2" xfId="12"/>
    <cellStyle name="40% - アクセント 1" xfId="13" builtinId="31" customBuiltin="1"/>
    <cellStyle name="40% - アクセント 1 2" xfId="14"/>
    <cellStyle name="40% - アクセント 2" xfId="15" builtinId="35" customBuiltin="1"/>
    <cellStyle name="40% - アクセント 2 2" xfId="16"/>
    <cellStyle name="40% - アクセント 3" xfId="17" builtinId="39" customBuiltin="1"/>
    <cellStyle name="40% - アクセント 3 2" xfId="18"/>
    <cellStyle name="40% - アクセント 4" xfId="19" builtinId="43" customBuiltin="1"/>
    <cellStyle name="40% - アクセント 4 2" xfId="20"/>
    <cellStyle name="40% - アクセント 5" xfId="21" builtinId="47" customBuiltin="1"/>
    <cellStyle name="40% - アクセント 5 2" xfId="22"/>
    <cellStyle name="40% - アクセント 6" xfId="23" builtinId="51" customBuiltin="1"/>
    <cellStyle name="40% - アクセント 6 2" xfId="24"/>
    <cellStyle name="60% - アクセント 1" xfId="25" builtinId="32" customBuiltin="1"/>
    <cellStyle name="60% - アクセント 1 2" xfId="26"/>
    <cellStyle name="60% - アクセント 2" xfId="27" builtinId="36" customBuiltin="1"/>
    <cellStyle name="60% - アクセント 2 2" xfId="28"/>
    <cellStyle name="60% - アクセント 3" xfId="29" builtinId="40" customBuiltin="1"/>
    <cellStyle name="60% - アクセント 3 2" xfId="30"/>
    <cellStyle name="60% - アクセント 4" xfId="31" builtinId="44" customBuiltin="1"/>
    <cellStyle name="60% - アクセント 4 2" xfId="32"/>
    <cellStyle name="60% - アクセント 5" xfId="33" builtinId="48" customBuiltin="1"/>
    <cellStyle name="60% - アクセント 5 2" xfId="34"/>
    <cellStyle name="60% - アクセント 6" xfId="35" builtinId="52" customBuiltin="1"/>
    <cellStyle name="60% - アクセント 6 2" xfId="36"/>
    <cellStyle name="アクセント 1" xfId="37" builtinId="29" customBuiltin="1"/>
    <cellStyle name="アクセント 1 2" xfId="38"/>
    <cellStyle name="アクセント 2" xfId="39" builtinId="33" customBuiltin="1"/>
    <cellStyle name="アクセント 2 2" xfId="40"/>
    <cellStyle name="アクセント 3" xfId="41" builtinId="37" customBuiltin="1"/>
    <cellStyle name="アクセント 3 2" xfId="42"/>
    <cellStyle name="アクセント 4" xfId="43" builtinId="41" customBuiltin="1"/>
    <cellStyle name="アクセント 4 2" xfId="44"/>
    <cellStyle name="アクセント 5" xfId="45" builtinId="45" customBuiltin="1"/>
    <cellStyle name="アクセント 5 2" xfId="46"/>
    <cellStyle name="アクセント 6" xfId="47" builtinId="49" customBuiltin="1"/>
    <cellStyle name="アクセント 6 2" xfId="48"/>
    <cellStyle name="タイトル" xfId="49" builtinId="15" customBuiltin="1"/>
    <cellStyle name="タイトル 2" xfId="50"/>
    <cellStyle name="チェック セル" xfId="51" builtinId="23" customBuiltin="1"/>
    <cellStyle name="チェック セル 2" xfId="52"/>
    <cellStyle name="どちらでもない" xfId="53" builtinId="28" customBuiltin="1"/>
    <cellStyle name="どちらでもない 2" xfId="54"/>
    <cellStyle name="パーセント" xfId="118" builtinId="5"/>
    <cellStyle name="パーセント 2" xfId="55"/>
    <cellStyle name="パーセント 2 2" xfId="56"/>
    <cellStyle name="パーセント 2 3" xfId="119"/>
    <cellStyle name="パーセント 3" xfId="57"/>
    <cellStyle name="パーセント 4" xfId="58"/>
    <cellStyle name="パーセント 5" xfId="59"/>
    <cellStyle name="パーセント 6" xfId="60"/>
    <cellStyle name="パーセント 7" xfId="113"/>
    <cellStyle name="パーセント 8" xfId="116"/>
    <cellStyle name="メモ" xfId="61" builtinId="10" customBuiltin="1"/>
    <cellStyle name="メモ 2" xfId="62"/>
    <cellStyle name="リンク セル" xfId="63" builtinId="24" customBuiltin="1"/>
    <cellStyle name="リンク セル 2" xfId="64"/>
    <cellStyle name="悪い" xfId="65" builtinId="27" customBuiltin="1"/>
    <cellStyle name="悪い 2" xfId="66"/>
    <cellStyle name="計算" xfId="67" builtinId="22" customBuiltin="1"/>
    <cellStyle name="計算 2" xfId="68"/>
    <cellStyle name="警告文" xfId="69" builtinId="11" customBuiltin="1"/>
    <cellStyle name="警告文 2" xfId="70"/>
    <cellStyle name="桁区切り" xfId="71" builtinId="6"/>
    <cellStyle name="桁区切り 2" xfId="72"/>
    <cellStyle name="桁区切り 2 2" xfId="73"/>
    <cellStyle name="桁区切り 3" xfId="74"/>
    <cellStyle name="桁区切り 3 2" xfId="75"/>
    <cellStyle name="桁区切り 4" xfId="76"/>
    <cellStyle name="桁区切り 4 2" xfId="120"/>
    <cellStyle name="桁区切り 5" xfId="77"/>
    <cellStyle name="桁区切り 5 2" xfId="117"/>
    <cellStyle name="桁区切り 6" xfId="115"/>
    <cellStyle name="見出し 1" xfId="78" builtinId="16" customBuiltin="1"/>
    <cellStyle name="見出し 1 2" xfId="79"/>
    <cellStyle name="見出し 2" xfId="80" builtinId="17" customBuiltin="1"/>
    <cellStyle name="見出し 2 2" xfId="81"/>
    <cellStyle name="見出し 3" xfId="82" builtinId="18" customBuiltin="1"/>
    <cellStyle name="見出し 3 2" xfId="83"/>
    <cellStyle name="見出し 4" xfId="84" builtinId="19" customBuiltin="1"/>
    <cellStyle name="見出し 4 2" xfId="85"/>
    <cellStyle name="集計" xfId="86" builtinId="25" customBuiltin="1"/>
    <cellStyle name="集計 2" xfId="87"/>
    <cellStyle name="出力" xfId="88" builtinId="21" customBuiltin="1"/>
    <cellStyle name="出力 2" xfId="89"/>
    <cellStyle name="説明文" xfId="90" builtinId="53" customBuiltin="1"/>
    <cellStyle name="説明文 2" xfId="91"/>
    <cellStyle name="入力" xfId="92" builtinId="20" customBuiltin="1"/>
    <cellStyle name="入力 2" xfId="93"/>
    <cellStyle name="標準" xfId="0" builtinId="0"/>
    <cellStyle name="標準 10" xfId="94"/>
    <cellStyle name="標準 11" xfId="114"/>
    <cellStyle name="標準 2" xfId="95"/>
    <cellStyle name="標準 2 2" xfId="96"/>
    <cellStyle name="標準 2 3" xfId="97"/>
    <cellStyle name="標準 2 4" xfId="121"/>
    <cellStyle name="標準 3" xfId="98"/>
    <cellStyle name="標準 3 2" xfId="99"/>
    <cellStyle name="標準 3 3" xfId="100"/>
    <cellStyle name="標準 3_【修正】soneサ付住供給分析" xfId="101"/>
    <cellStyle name="標準 4" xfId="102"/>
    <cellStyle name="標準 4 2" xfId="103"/>
    <cellStyle name="標準 4_03 ～ 全国・高齢者住宅供給分析編データ（2012年秋号）" xfId="104"/>
    <cellStyle name="標準 5" xfId="105"/>
    <cellStyle name="標準 6" xfId="106"/>
    <cellStyle name="標準 7" xfId="107"/>
    <cellStyle name="標準 8" xfId="108"/>
    <cellStyle name="標準 9" xfId="109"/>
    <cellStyle name="標準_臨時" xfId="110"/>
    <cellStyle name="良い" xfId="111" builtinId="26" customBuiltin="1"/>
    <cellStyle name="良い 2" xfId="112"/>
  </cellStyles>
  <dxfs count="0"/>
  <tableStyles count="0" defaultTableStyle="TableStyleMedium2" defaultPivotStyle="PivotStyleLight16"/>
  <colors>
    <mruColors>
      <color rgb="FF6699FF"/>
      <color rgb="FFCCFFCC"/>
      <color rgb="FFFFFFCC"/>
      <color rgb="FFFFFF99"/>
      <color rgb="FFCCFFFF"/>
      <color rgb="FF66FFFF"/>
      <color rgb="FFFFCC99"/>
      <color rgb="FF800000"/>
      <color rgb="FFCCFF99"/>
      <color rgb="FF99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KUNITOKI/AppData/Local/Temp/123456/&#39640;&#40802;&#32773;&#20303;&#23429;&#12487;&#12540;&#12479;/&#9671;&#9670;&#12510;&#12540;&#12465;&#12486;&#12451;&#12531;&#12464;&#12524;&#12509;&#12540;&#12488;/1901&#21495;/200701&#39318;&#37117;&#22287;&#65374;%20&#12487;&#12540;&#12479;10-16.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0"/>
      <sheetName val="11"/>
      <sheetName val="12-1"/>
      <sheetName val="12-2"/>
      <sheetName val="13-1"/>
      <sheetName val="13-2"/>
      <sheetName val="14"/>
      <sheetName val="15-1"/>
      <sheetName val="15-2"/>
      <sheetName val="15-3"/>
      <sheetName val="15-4"/>
      <sheetName val="15-5"/>
      <sheetName val="16"/>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ow r="1">
          <cell r="A1" t="str">
            <v>16.平均入居率＜要介護者向け＞</v>
          </cell>
        </row>
        <row r="3">
          <cell r="A3" t="str">
            <v>オープン経過年別</v>
          </cell>
        </row>
        <row r="6">
          <cell r="B6" t="str">
            <v>平均入居率</v>
          </cell>
          <cell r="C6" t="str">
            <v>データ数</v>
          </cell>
        </row>
        <row r="8">
          <cell r="A8" t="str">
            <v>6ヶ月以下</v>
          </cell>
          <cell r="B8">
            <v>35.852626344827584</v>
          </cell>
          <cell r="C8">
            <v>58</v>
          </cell>
        </row>
        <row r="9">
          <cell r="A9" t="str">
            <v>～12ヶ月</v>
          </cell>
          <cell r="B9">
            <v>62.519883316666657</v>
          </cell>
          <cell r="C9">
            <v>60</v>
          </cell>
        </row>
        <row r="10">
          <cell r="A10" t="str">
            <v>～18ヶ月</v>
          </cell>
          <cell r="B10">
            <v>74.182692448979594</v>
          </cell>
          <cell r="C10">
            <v>49</v>
          </cell>
        </row>
        <row r="11">
          <cell r="A11" t="str">
            <v>～24ヶ月</v>
          </cell>
          <cell r="B11">
            <v>82.976668591549284</v>
          </cell>
          <cell r="C11">
            <v>71</v>
          </cell>
        </row>
        <row r="12">
          <cell r="A12" t="str">
            <v>～30ヶ月</v>
          </cell>
          <cell r="B12">
            <v>90.506098545454535</v>
          </cell>
          <cell r="C12">
            <v>55</v>
          </cell>
        </row>
        <row r="13">
          <cell r="A13" t="str">
            <v>～36ヶ月</v>
          </cell>
          <cell r="B13">
            <v>92.794043333333363</v>
          </cell>
          <cell r="C13">
            <v>42</v>
          </cell>
        </row>
        <row r="14">
          <cell r="A14" t="str">
            <v>～48ヶ月</v>
          </cell>
          <cell r="B14">
            <v>93.105364761904752</v>
          </cell>
          <cell r="C14">
            <v>63</v>
          </cell>
        </row>
        <row r="15">
          <cell r="A15" t="str">
            <v>～60ヶ月</v>
          </cell>
          <cell r="B15">
            <v>91.778039811320738</v>
          </cell>
          <cell r="C15">
            <v>53</v>
          </cell>
        </row>
        <row r="16">
          <cell r="A16" t="str">
            <v>61ヶ月以上</v>
          </cell>
          <cell r="B16">
            <v>87.444638486842138</v>
          </cell>
          <cell r="C16">
            <v>152</v>
          </cell>
        </row>
        <row r="18">
          <cell r="A18" t="str">
            <v>総計</v>
          </cell>
          <cell r="B18">
            <v>80.022529199005092</v>
          </cell>
          <cell r="C18">
            <v>603</v>
          </cell>
        </row>
        <row r="30">
          <cell r="A30" t="str">
            <v>オープン経過年×入居一時金別</v>
          </cell>
        </row>
        <row r="31">
          <cell r="B31" t="str">
            <v>100万円未満</v>
          </cell>
          <cell r="C31" t="str">
            <v>100万円～</v>
          </cell>
          <cell r="D31" t="str">
            <v>500万円～</v>
          </cell>
          <cell r="E31" t="str">
            <v>1000万円以上</v>
          </cell>
          <cell r="F31" t="str">
            <v>総計</v>
          </cell>
        </row>
        <row r="33">
          <cell r="A33" t="str">
            <v>6ヶ月以下</v>
          </cell>
          <cell r="B33">
            <v>50.762151181818176</v>
          </cell>
          <cell r="C33">
            <v>44.142601666666664</v>
          </cell>
          <cell r="D33">
            <v>29.371869157894732</v>
          </cell>
          <cell r="E33">
            <v>16.843632100000001</v>
          </cell>
          <cell r="F33">
            <v>35.852626344827584</v>
          </cell>
        </row>
        <row r="34">
          <cell r="A34" t="str">
            <v>～12ヶ月</v>
          </cell>
          <cell r="B34">
            <v>74.855722666666679</v>
          </cell>
          <cell r="C34">
            <v>67.550729999999987</v>
          </cell>
          <cell r="D34">
            <v>53.5443753846154</v>
          </cell>
          <cell r="E34">
            <v>52.261191266666664</v>
          </cell>
          <cell r="F34">
            <v>62.519883316666672</v>
          </cell>
        </row>
        <row r="35">
          <cell r="A35" t="str">
            <v>～18ヶ月</v>
          </cell>
          <cell r="B35">
            <v>81.432892500000008</v>
          </cell>
          <cell r="C35">
            <v>85.881373000000011</v>
          </cell>
          <cell r="D35">
            <v>74.387322727272718</v>
          </cell>
          <cell r="E35">
            <v>44.760077999999993</v>
          </cell>
          <cell r="F35">
            <v>74.18269244897958</v>
          </cell>
        </row>
        <row r="36">
          <cell r="A36" t="str">
            <v>～24ヶ月</v>
          </cell>
          <cell r="B36">
            <v>96.786699999999996</v>
          </cell>
          <cell r="C36">
            <v>91.790224642857154</v>
          </cell>
          <cell r="D36">
            <v>83.725171428571443</v>
          </cell>
          <cell r="E36">
            <v>61.391773749999999</v>
          </cell>
          <cell r="F36">
            <v>82.976668591549284</v>
          </cell>
        </row>
        <row r="37">
          <cell r="A37" t="str">
            <v>～30ヶ月</v>
          </cell>
          <cell r="B37">
            <v>97.285842857142853</v>
          </cell>
          <cell r="C37">
            <v>94.216553000000005</v>
          </cell>
          <cell r="D37">
            <v>83.621808947368422</v>
          </cell>
          <cell r="E37">
            <v>91.52100999999999</v>
          </cell>
          <cell r="F37">
            <v>90.506098545454549</v>
          </cell>
        </row>
        <row r="38">
          <cell r="A38" t="str">
            <v>～36ヶ月</v>
          </cell>
          <cell r="B38">
            <v>98.101264999999998</v>
          </cell>
          <cell r="C38">
            <v>96.892382142857144</v>
          </cell>
          <cell r="D38">
            <v>87.635758333333314</v>
          </cell>
          <cell r="E38">
            <v>95.167959999999994</v>
          </cell>
          <cell r="F38">
            <v>92.794043333333335</v>
          </cell>
        </row>
        <row r="39">
          <cell r="A39" t="str">
            <v>～48ヶ月</v>
          </cell>
          <cell r="B39">
            <v>75.247529999999998</v>
          </cell>
          <cell r="C39">
            <v>92.099522000000022</v>
          </cell>
          <cell r="D39">
            <v>95.17065263157896</v>
          </cell>
          <cell r="E39">
            <v>94.833097500000008</v>
          </cell>
          <cell r="F39">
            <v>93.105364761904767</v>
          </cell>
        </row>
        <row r="40">
          <cell r="A40" t="str">
            <v>～60ヶ月</v>
          </cell>
          <cell r="B40">
            <v>100</v>
          </cell>
          <cell r="C40">
            <v>92.521112916666652</v>
          </cell>
          <cell r="D40">
            <v>89.755554117647051</v>
          </cell>
          <cell r="E40">
            <v>91.788498000000018</v>
          </cell>
          <cell r="F40">
            <v>91.778039811320753</v>
          </cell>
        </row>
        <row r="41">
          <cell r="A41" t="str">
            <v>61ヶ月以上</v>
          </cell>
          <cell r="B41">
            <v>77.285750000000007</v>
          </cell>
          <cell r="C41">
            <v>84.752513275862086</v>
          </cell>
          <cell r="D41">
            <v>89.535610749999989</v>
          </cell>
          <cell r="E41">
            <v>89.463874509803929</v>
          </cell>
          <cell r="F41">
            <v>87.444638486842081</v>
          </cell>
        </row>
        <row r="43">
          <cell r="A43" t="str">
            <v>総計</v>
          </cell>
          <cell r="B43">
            <v>78.840589175438595</v>
          </cell>
          <cell r="C43">
            <v>84.748474999999971</v>
          </cell>
          <cell r="D43">
            <v>78.601134542372861</v>
          </cell>
          <cell r="E43">
            <v>74.193537481481485</v>
          </cell>
          <cell r="F43">
            <v>80.022529199004964</v>
          </cell>
        </row>
        <row r="64">
          <cell r="A64" t="str">
            <v>オープン経過年×規模別</v>
          </cell>
        </row>
        <row r="65">
          <cell r="B65" t="str">
            <v>29戸以下</v>
          </cell>
          <cell r="C65" t="str">
            <v>30～59戸</v>
          </cell>
          <cell r="D65" t="str">
            <v>60～89戸</v>
          </cell>
          <cell r="E65" t="str">
            <v>90戸以上</v>
          </cell>
          <cell r="F65" t="str">
            <v>総計</v>
          </cell>
        </row>
        <row r="67">
          <cell r="A67" t="str">
            <v>6ヶ月以下</v>
          </cell>
          <cell r="B67">
            <v>49.909613857142851</v>
          </cell>
          <cell r="C67">
            <v>37.668469740740733</v>
          </cell>
          <cell r="D67">
            <v>29.982952421052634</v>
          </cell>
          <cell r="E67">
            <v>28.6720504</v>
          </cell>
          <cell r="F67">
            <v>35.852626344827584</v>
          </cell>
        </row>
        <row r="68">
          <cell r="A68" t="str">
            <v>～12ヶ月</v>
          </cell>
          <cell r="B68">
            <v>68.274465000000006</v>
          </cell>
          <cell r="C68">
            <v>71.495654733333339</v>
          </cell>
          <cell r="D68">
            <v>48.733195631578951</v>
          </cell>
          <cell r="E68">
            <v>54.149170000000005</v>
          </cell>
          <cell r="F68">
            <v>62.519883316666679</v>
          </cell>
        </row>
        <row r="69">
          <cell r="A69" t="str">
            <v>～18ヶ月</v>
          </cell>
          <cell r="B69">
            <v>74.329499999999996</v>
          </cell>
          <cell r="C69">
            <v>84.349848800000018</v>
          </cell>
          <cell r="D69">
            <v>64.79777</v>
          </cell>
          <cell r="E69">
            <v>55.208443333333342</v>
          </cell>
          <cell r="F69">
            <v>74.182692448979594</v>
          </cell>
        </row>
        <row r="70">
          <cell r="A70" t="str">
            <v>～24ヶ月</v>
          </cell>
          <cell r="B70">
            <v>87.011156999999997</v>
          </cell>
          <cell r="C70">
            <v>83.791424242424242</v>
          </cell>
          <cell r="D70">
            <v>83.960707727272734</v>
          </cell>
          <cell r="E70">
            <v>68.163221666666672</v>
          </cell>
          <cell r="F70">
            <v>82.976668591549299</v>
          </cell>
        </row>
        <row r="71">
          <cell r="A71" t="str">
            <v>～30ヶ月</v>
          </cell>
          <cell r="B71">
            <v>82.179280000000006</v>
          </cell>
          <cell r="C71">
            <v>92.365290606060597</v>
          </cell>
          <cell r="D71">
            <v>89.557287499999987</v>
          </cell>
          <cell r="E71">
            <v>90.504424999999998</v>
          </cell>
          <cell r="F71">
            <v>90.506098545454549</v>
          </cell>
        </row>
        <row r="72">
          <cell r="A72" t="str">
            <v>～36ヶ月</v>
          </cell>
          <cell r="B72">
            <v>94.444446666666678</v>
          </cell>
          <cell r="C72">
            <v>94.834648461538464</v>
          </cell>
          <cell r="D72">
            <v>88.087789999999998</v>
          </cell>
          <cell r="E72">
            <v>91.262140000000002</v>
          </cell>
          <cell r="F72">
            <v>92.794043333333335</v>
          </cell>
        </row>
        <row r="73">
          <cell r="A73" t="str">
            <v>～48ヶ月</v>
          </cell>
          <cell r="B73">
            <v>93.519761428571428</v>
          </cell>
          <cell r="C73">
            <v>94.715408157894714</v>
          </cell>
          <cell r="D73">
            <v>89.408329999999992</v>
          </cell>
          <cell r="E73">
            <v>89.819029999999998</v>
          </cell>
          <cell r="F73">
            <v>93.105364761904752</v>
          </cell>
        </row>
        <row r="74">
          <cell r="A74" t="str">
            <v>～60ヶ月</v>
          </cell>
          <cell r="B74">
            <v>89.88996538461538</v>
          </cell>
          <cell r="C74">
            <v>92.5051012903226</v>
          </cell>
          <cell r="D74">
            <v>93.702877142857133</v>
          </cell>
          <cell r="E74">
            <v>86.044139999999999</v>
          </cell>
          <cell r="F74">
            <v>91.778039811320738</v>
          </cell>
        </row>
        <row r="75">
          <cell r="A75" t="str">
            <v>61ヶ月以上</v>
          </cell>
          <cell r="B75">
            <v>88.533759000000003</v>
          </cell>
          <cell r="C75">
            <v>88.730047164179112</v>
          </cell>
          <cell r="D75">
            <v>82.296932631578954</v>
          </cell>
          <cell r="E75">
            <v>84.771388750000014</v>
          </cell>
          <cell r="F75">
            <v>87.444638486842138</v>
          </cell>
        </row>
        <row r="77">
          <cell r="A77" t="str">
            <v>総計</v>
          </cell>
          <cell r="B77">
            <v>84.556371495238096</v>
          </cell>
          <cell r="C77">
            <v>83.746109048387083</v>
          </cell>
          <cell r="D77">
            <v>71.086946591240874</v>
          </cell>
          <cell r="E77">
            <v>72.058051215686262</v>
          </cell>
          <cell r="F77">
            <v>80.022529199004964</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62"/>
  <sheetViews>
    <sheetView workbookViewId="0">
      <selection activeCell="M10" sqref="M10"/>
    </sheetView>
  </sheetViews>
  <sheetFormatPr defaultRowHeight="13.5"/>
  <cols>
    <col min="1" max="1" width="9.125" style="24" customWidth="1"/>
    <col min="2" max="2" width="12.75" style="24" customWidth="1"/>
    <col min="3" max="3" width="12.75" style="25" customWidth="1"/>
    <col min="4" max="6" width="12.75" style="24" customWidth="1"/>
    <col min="7" max="7" width="12.375" style="24" customWidth="1"/>
    <col min="8" max="8" width="10.25" style="18" bestFit="1" customWidth="1"/>
    <col min="9" max="16384" width="9" style="18"/>
  </cols>
  <sheetData>
    <row r="1" spans="1:11" s="17" customFormat="1" ht="14.25">
      <c r="A1" s="22" t="s">
        <v>26</v>
      </c>
      <c r="B1" s="38"/>
      <c r="C1" s="38"/>
      <c r="D1" s="38"/>
      <c r="E1" s="38"/>
      <c r="F1" s="38"/>
      <c r="G1" s="38"/>
    </row>
    <row r="2" spans="1:11" s="17" customFormat="1" ht="14.25">
      <c r="A2" s="22"/>
      <c r="B2" s="38"/>
      <c r="C2" s="38"/>
      <c r="D2" s="38"/>
      <c r="E2" s="38"/>
      <c r="F2" s="38"/>
      <c r="G2" s="38"/>
    </row>
    <row r="3" spans="1:11" ht="36">
      <c r="A3" s="1" t="s">
        <v>5</v>
      </c>
      <c r="B3" s="2" t="s">
        <v>27</v>
      </c>
      <c r="C3" s="2" t="s">
        <v>28</v>
      </c>
      <c r="D3" s="2" t="s">
        <v>29</v>
      </c>
      <c r="E3" s="2" t="s">
        <v>30</v>
      </c>
      <c r="F3" s="2" t="s">
        <v>31</v>
      </c>
      <c r="G3" s="3" t="s">
        <v>32</v>
      </c>
      <c r="H3" s="20" t="s">
        <v>56</v>
      </c>
    </row>
    <row r="4" spans="1:11">
      <c r="A4" s="4" t="s">
        <v>4</v>
      </c>
      <c r="B4" s="34">
        <v>1552641</v>
      </c>
      <c r="C4" s="5">
        <v>5383.5789999999997</v>
      </c>
      <c r="D4" s="6">
        <f t="shared" ref="D4:D51" si="0">B4/(C4*1000)</f>
        <v>0.28840312364692705</v>
      </c>
      <c r="E4" s="34">
        <v>301921</v>
      </c>
      <c r="F4" s="6">
        <f t="shared" ref="F4:F51" si="1">E4/B4</f>
        <v>0.19445641329837354</v>
      </c>
      <c r="G4" s="34">
        <v>138802</v>
      </c>
      <c r="H4" s="34">
        <v>759889</v>
      </c>
      <c r="K4" s="40"/>
    </row>
    <row r="5" spans="1:11">
      <c r="A5" s="7" t="s">
        <v>17</v>
      </c>
      <c r="B5" s="35">
        <v>395106</v>
      </c>
      <c r="C5" s="8">
        <v>1308.6489999999999</v>
      </c>
      <c r="D5" s="9">
        <f t="shared" si="0"/>
        <v>0.30191900196309324</v>
      </c>
      <c r="E5" s="35">
        <v>74855</v>
      </c>
      <c r="F5" s="9">
        <f t="shared" si="1"/>
        <v>0.18945548789438785</v>
      </c>
      <c r="G5" s="35">
        <v>44264</v>
      </c>
      <c r="H5" s="35">
        <v>200005</v>
      </c>
      <c r="K5" s="40"/>
    </row>
    <row r="6" spans="1:11">
      <c r="A6" s="7" t="s">
        <v>6</v>
      </c>
      <c r="B6" s="35">
        <v>388483</v>
      </c>
      <c r="C6" s="8">
        <v>1279.8140000000001</v>
      </c>
      <c r="D6" s="9">
        <f t="shared" si="0"/>
        <v>0.30354645284392889</v>
      </c>
      <c r="E6" s="35">
        <v>74966</v>
      </c>
      <c r="F6" s="9">
        <f t="shared" si="1"/>
        <v>0.19297112100143379</v>
      </c>
      <c r="G6" s="35">
        <v>42087</v>
      </c>
      <c r="H6" s="35">
        <v>208165</v>
      </c>
      <c r="K6" s="40"/>
    </row>
    <row r="7" spans="1:11">
      <c r="A7" s="7" t="s">
        <v>2</v>
      </c>
      <c r="B7" s="35">
        <v>587701</v>
      </c>
      <c r="C7" s="8">
        <v>2334.2150000000001</v>
      </c>
      <c r="D7" s="9">
        <f t="shared" si="0"/>
        <v>0.25177672151022934</v>
      </c>
      <c r="E7" s="35">
        <v>106556</v>
      </c>
      <c r="F7" s="9">
        <f t="shared" si="1"/>
        <v>0.18130988376742596</v>
      </c>
      <c r="G7" s="35">
        <v>54812</v>
      </c>
      <c r="H7" s="35">
        <v>292322</v>
      </c>
      <c r="K7" s="40"/>
    </row>
    <row r="8" spans="1:11">
      <c r="A8" s="7" t="s">
        <v>7</v>
      </c>
      <c r="B8" s="35">
        <v>346262</v>
      </c>
      <c r="C8" s="8">
        <v>1022.8390000000001</v>
      </c>
      <c r="D8" s="9">
        <f t="shared" si="0"/>
        <v>0.33853030633364584</v>
      </c>
      <c r="E8" s="35">
        <v>70853</v>
      </c>
      <c r="F8" s="9">
        <f t="shared" si="1"/>
        <v>0.20462251127758749</v>
      </c>
      <c r="G8" s="35">
        <v>40630</v>
      </c>
      <c r="H8" s="35">
        <v>188526</v>
      </c>
      <c r="K8" s="40"/>
    </row>
    <row r="9" spans="1:11">
      <c r="A9" s="7" t="s">
        <v>8</v>
      </c>
      <c r="B9" s="35">
        <v>344596</v>
      </c>
      <c r="C9" s="8">
        <v>1122.9570000000001</v>
      </c>
      <c r="D9" s="9">
        <f t="shared" si="0"/>
        <v>0.30686482207243909</v>
      </c>
      <c r="E9" s="35">
        <v>65316</v>
      </c>
      <c r="F9" s="9">
        <f t="shared" si="1"/>
        <v>0.18954369754727274</v>
      </c>
      <c r="G9" s="35">
        <v>37349</v>
      </c>
      <c r="H9" s="35">
        <v>188428</v>
      </c>
      <c r="K9" s="40"/>
    </row>
    <row r="10" spans="1:11">
      <c r="A10" s="7" t="s">
        <v>18</v>
      </c>
      <c r="B10" s="35">
        <v>547529</v>
      </c>
      <c r="C10" s="8">
        <v>1913.606</v>
      </c>
      <c r="D10" s="9">
        <f t="shared" si="0"/>
        <v>0.28612420738647348</v>
      </c>
      <c r="E10" s="35">
        <v>103580</v>
      </c>
      <c r="F10" s="9">
        <f t="shared" si="1"/>
        <v>0.18917719426733562</v>
      </c>
      <c r="G10" s="35">
        <v>59131</v>
      </c>
      <c r="H10" s="35">
        <v>285744</v>
      </c>
      <c r="K10" s="40"/>
    </row>
    <row r="11" spans="1:11">
      <c r="A11" s="7" t="s">
        <v>33</v>
      </c>
      <c r="B11" s="35">
        <v>777303</v>
      </c>
      <c r="C11" s="8">
        <v>2917.857</v>
      </c>
      <c r="D11" s="9">
        <f t="shared" si="0"/>
        <v>0.26639516604137897</v>
      </c>
      <c r="E11" s="35">
        <v>116088</v>
      </c>
      <c r="F11" s="9">
        <f t="shared" si="1"/>
        <v>0.1493471657770522</v>
      </c>
      <c r="G11" s="35">
        <v>68020</v>
      </c>
      <c r="H11" s="35">
        <v>360385</v>
      </c>
      <c r="K11" s="40"/>
    </row>
    <row r="12" spans="1:11">
      <c r="A12" s="7" t="s">
        <v>10</v>
      </c>
      <c r="B12" s="35">
        <v>513392</v>
      </c>
      <c r="C12" s="8">
        <v>1974.671</v>
      </c>
      <c r="D12" s="9">
        <f t="shared" si="0"/>
        <v>0.25998862595338668</v>
      </c>
      <c r="E12" s="35">
        <v>80594</v>
      </c>
      <c r="F12" s="9">
        <f t="shared" si="1"/>
        <v>0.15698335774612771</v>
      </c>
      <c r="G12" s="35">
        <v>44480</v>
      </c>
      <c r="H12" s="35">
        <v>240513</v>
      </c>
      <c r="K12" s="40"/>
    </row>
    <row r="13" spans="1:11">
      <c r="A13" s="7" t="s">
        <v>3</v>
      </c>
      <c r="B13" s="35">
        <v>541932</v>
      </c>
      <c r="C13" s="8">
        <v>1973.4760000000001</v>
      </c>
      <c r="D13" s="9">
        <f t="shared" si="0"/>
        <v>0.27460784929738186</v>
      </c>
      <c r="E13" s="35">
        <v>92553</v>
      </c>
      <c r="F13" s="9">
        <f t="shared" si="1"/>
        <v>0.17078341932198135</v>
      </c>
      <c r="G13" s="35">
        <v>50082</v>
      </c>
      <c r="H13" s="35">
        <v>258536</v>
      </c>
      <c r="K13" s="40"/>
    </row>
    <row r="14" spans="1:11">
      <c r="A14" s="7" t="s">
        <v>19</v>
      </c>
      <c r="B14" s="35">
        <v>1784528</v>
      </c>
      <c r="C14" s="8">
        <v>7261.2709999999997</v>
      </c>
      <c r="D14" s="9">
        <f t="shared" si="0"/>
        <v>0.24575972994259546</v>
      </c>
      <c r="E14" s="35">
        <v>254743</v>
      </c>
      <c r="F14" s="9">
        <f t="shared" si="1"/>
        <v>0.14275091228604986</v>
      </c>
      <c r="G14" s="35">
        <v>135400</v>
      </c>
      <c r="H14" s="35">
        <v>760720</v>
      </c>
      <c r="K14" s="40"/>
    </row>
    <row r="15" spans="1:11">
      <c r="A15" s="7" t="s">
        <v>14</v>
      </c>
      <c r="B15" s="35">
        <v>1579240</v>
      </c>
      <c r="C15" s="8">
        <v>6224.027</v>
      </c>
      <c r="D15" s="9">
        <f t="shared" si="0"/>
        <v>0.2537328324571857</v>
      </c>
      <c r="E15" s="35">
        <v>234880</v>
      </c>
      <c r="F15" s="9">
        <f t="shared" si="1"/>
        <v>0.14872976874952509</v>
      </c>
      <c r="G15" s="35">
        <v>127113</v>
      </c>
      <c r="H15" s="35">
        <v>695961</v>
      </c>
      <c r="K15" s="40"/>
    </row>
    <row r="16" spans="1:11">
      <c r="A16" s="7" t="s">
        <v>9</v>
      </c>
      <c r="B16" s="35">
        <v>3005892</v>
      </c>
      <c r="C16" s="8">
        <v>13513.734</v>
      </c>
      <c r="D16" s="9">
        <f t="shared" si="0"/>
        <v>0.2224323787933076</v>
      </c>
      <c r="E16" s="35">
        <v>546093</v>
      </c>
      <c r="F16" s="9">
        <f t="shared" si="1"/>
        <v>0.18167419188713366</v>
      </c>
      <c r="G16" s="35">
        <v>282989</v>
      </c>
      <c r="H16" s="35">
        <v>1445052</v>
      </c>
      <c r="K16" s="40"/>
    </row>
    <row r="17" spans="1:11">
      <c r="A17" s="7" t="s">
        <v>1</v>
      </c>
      <c r="B17" s="35">
        <v>2161296</v>
      </c>
      <c r="C17" s="8">
        <v>9127.3230000000003</v>
      </c>
      <c r="D17" s="9">
        <f t="shared" si="0"/>
        <v>0.23679407423184212</v>
      </c>
      <c r="E17" s="35">
        <v>353289</v>
      </c>
      <c r="F17" s="9">
        <f t="shared" si="1"/>
        <v>0.16346164523508117</v>
      </c>
      <c r="G17" s="35">
        <v>192748</v>
      </c>
      <c r="H17" s="35">
        <v>982433</v>
      </c>
      <c r="K17" s="40"/>
    </row>
    <row r="18" spans="1:11">
      <c r="A18" s="7" t="s">
        <v>20</v>
      </c>
      <c r="B18" s="35">
        <v>685586</v>
      </c>
      <c r="C18" s="8">
        <v>2305.098</v>
      </c>
      <c r="D18" s="9">
        <f t="shared" si="0"/>
        <v>0.29742162806093275</v>
      </c>
      <c r="E18" s="35">
        <v>127630</v>
      </c>
      <c r="F18" s="9">
        <f t="shared" si="1"/>
        <v>0.18616191112420616</v>
      </c>
      <c r="G18" s="35">
        <v>75249</v>
      </c>
      <c r="H18" s="35">
        <v>358441</v>
      </c>
      <c r="K18" s="40"/>
    </row>
    <row r="19" spans="1:11">
      <c r="A19" s="7" t="s">
        <v>21</v>
      </c>
      <c r="B19" s="35">
        <v>324053</v>
      </c>
      <c r="C19" s="8">
        <v>1066.883</v>
      </c>
      <c r="D19" s="9">
        <f t="shared" si="0"/>
        <v>0.30373808561951027</v>
      </c>
      <c r="E19" s="35">
        <v>58812</v>
      </c>
      <c r="F19" s="9">
        <f t="shared" si="1"/>
        <v>0.18148883053080822</v>
      </c>
      <c r="G19" s="35">
        <v>34183</v>
      </c>
      <c r="H19" s="35">
        <v>158884</v>
      </c>
      <c r="K19" s="40"/>
    </row>
    <row r="20" spans="1:11">
      <c r="A20" s="7" t="s">
        <v>15</v>
      </c>
      <c r="B20" s="35">
        <v>317929</v>
      </c>
      <c r="C20" s="8">
        <v>1154.3430000000001</v>
      </c>
      <c r="D20" s="9">
        <f t="shared" si="0"/>
        <v>0.27541987087026992</v>
      </c>
      <c r="E20" s="35">
        <v>57274</v>
      </c>
      <c r="F20" s="9">
        <f t="shared" si="1"/>
        <v>0.18014713977020028</v>
      </c>
      <c r="G20" s="35">
        <v>30878</v>
      </c>
      <c r="H20" s="35">
        <v>150815</v>
      </c>
      <c r="K20" s="40"/>
    </row>
    <row r="21" spans="1:11">
      <c r="A21" s="7" t="s">
        <v>44</v>
      </c>
      <c r="B21" s="35">
        <v>222830</v>
      </c>
      <c r="C21" s="8">
        <v>787.09900000000005</v>
      </c>
      <c r="D21" s="9">
        <f t="shared" si="0"/>
        <v>0.28310288794675131</v>
      </c>
      <c r="E21" s="35">
        <v>40287</v>
      </c>
      <c r="F21" s="9">
        <f t="shared" si="1"/>
        <v>0.18079702014989005</v>
      </c>
      <c r="G21" s="35">
        <v>23278</v>
      </c>
      <c r="H21" s="35">
        <v>113382</v>
      </c>
      <c r="K21" s="40"/>
    </row>
    <row r="22" spans="1:11">
      <c r="A22" s="7" t="s">
        <v>34</v>
      </c>
      <c r="B22" s="35">
        <v>236588</v>
      </c>
      <c r="C22" s="8">
        <v>835.16499999999996</v>
      </c>
      <c r="D22" s="9">
        <f t="shared" si="0"/>
        <v>0.2832829440888926</v>
      </c>
      <c r="E22" s="35">
        <v>37094</v>
      </c>
      <c r="F22" s="9">
        <f t="shared" si="1"/>
        <v>0.15678732649162258</v>
      </c>
      <c r="G22" s="35">
        <v>24515</v>
      </c>
      <c r="H22" s="35">
        <v>120091</v>
      </c>
      <c r="K22" s="40"/>
    </row>
    <row r="23" spans="1:11">
      <c r="A23" s="7" t="s">
        <v>13</v>
      </c>
      <c r="B23" s="35">
        <v>629134</v>
      </c>
      <c r="C23" s="8">
        <v>2099.759</v>
      </c>
      <c r="D23" s="9">
        <f t="shared" si="0"/>
        <v>0.29962200423953417</v>
      </c>
      <c r="E23" s="35">
        <v>110096</v>
      </c>
      <c r="F23" s="9">
        <f t="shared" si="1"/>
        <v>0.17499610575807378</v>
      </c>
      <c r="G23" s="35">
        <v>59852</v>
      </c>
      <c r="H23" s="35">
        <v>328067</v>
      </c>
      <c r="K23" s="40"/>
    </row>
    <row r="24" spans="1:11">
      <c r="A24" s="7" t="s">
        <v>12</v>
      </c>
      <c r="B24" s="35">
        <v>574104</v>
      </c>
      <c r="C24" s="8">
        <v>2032.5329999999999</v>
      </c>
      <c r="D24" s="9">
        <f t="shared" si="0"/>
        <v>0.28245740659561247</v>
      </c>
      <c r="E24" s="35">
        <v>93529</v>
      </c>
      <c r="F24" s="9">
        <f t="shared" si="1"/>
        <v>0.16291299137438514</v>
      </c>
      <c r="G24" s="35">
        <v>52790</v>
      </c>
      <c r="H24" s="35">
        <v>278168</v>
      </c>
      <c r="K24" s="40"/>
    </row>
    <row r="25" spans="1:11">
      <c r="A25" s="7" t="s">
        <v>45</v>
      </c>
      <c r="B25" s="35">
        <v>1028153</v>
      </c>
      <c r="C25" s="8">
        <v>3701.181</v>
      </c>
      <c r="D25" s="9">
        <f t="shared" si="0"/>
        <v>0.27779052145788058</v>
      </c>
      <c r="E25" s="35">
        <v>159721</v>
      </c>
      <c r="F25" s="9">
        <f t="shared" si="1"/>
        <v>0.15534750178232229</v>
      </c>
      <c r="G25" s="35">
        <v>84147</v>
      </c>
      <c r="H25" s="35">
        <v>495500</v>
      </c>
      <c r="K25" s="40"/>
    </row>
    <row r="26" spans="1:11">
      <c r="A26" s="7" t="s">
        <v>11</v>
      </c>
      <c r="B26" s="35">
        <v>1770106</v>
      </c>
      <c r="C26" s="8">
        <v>7484.0940000000001</v>
      </c>
      <c r="D26" s="9">
        <f t="shared" si="0"/>
        <v>0.23651573590604286</v>
      </c>
      <c r="E26" s="35">
        <v>278133</v>
      </c>
      <c r="F26" s="9">
        <f t="shared" si="1"/>
        <v>0.15712787821746269</v>
      </c>
      <c r="G26" s="35">
        <v>140848</v>
      </c>
      <c r="H26" s="35">
        <v>803385</v>
      </c>
      <c r="K26" s="40"/>
    </row>
    <row r="27" spans="1:11">
      <c r="A27" s="7" t="s">
        <v>46</v>
      </c>
      <c r="B27" s="35">
        <v>506977</v>
      </c>
      <c r="C27" s="8">
        <v>1815.827</v>
      </c>
      <c r="D27" s="9">
        <f t="shared" si="0"/>
        <v>0.27919895452595428</v>
      </c>
      <c r="E27" s="35">
        <v>92876</v>
      </c>
      <c r="F27" s="9">
        <f t="shared" si="1"/>
        <v>0.18319568737832287</v>
      </c>
      <c r="G27" s="35">
        <v>49718</v>
      </c>
      <c r="H27" s="35">
        <v>249137</v>
      </c>
      <c r="K27" s="40"/>
    </row>
    <row r="28" spans="1:11">
      <c r="A28" s="7" t="s">
        <v>16</v>
      </c>
      <c r="B28" s="35">
        <v>340341</v>
      </c>
      <c r="C28" s="8">
        <v>1413.184</v>
      </c>
      <c r="D28" s="9">
        <f t="shared" si="0"/>
        <v>0.24083275780082425</v>
      </c>
      <c r="E28" s="35">
        <v>58345</v>
      </c>
      <c r="F28" s="9">
        <f t="shared" si="1"/>
        <v>0.17143100596166785</v>
      </c>
      <c r="G28" s="35">
        <v>31526</v>
      </c>
      <c r="H28" s="35">
        <v>159267</v>
      </c>
      <c r="K28" s="40"/>
    </row>
    <row r="29" spans="1:11">
      <c r="A29" s="7" t="s">
        <v>35</v>
      </c>
      <c r="B29" s="35">
        <v>708041</v>
      </c>
      <c r="C29" s="8">
        <v>2610.14</v>
      </c>
      <c r="D29" s="9">
        <f t="shared" si="0"/>
        <v>0.27126552598711179</v>
      </c>
      <c r="E29" s="35">
        <v>138390</v>
      </c>
      <c r="F29" s="9">
        <f t="shared" si="1"/>
        <v>0.19545478298573105</v>
      </c>
      <c r="G29" s="35">
        <v>75581</v>
      </c>
      <c r="H29" s="35">
        <v>333232</v>
      </c>
      <c r="K29" s="40"/>
    </row>
    <row r="30" spans="1:11">
      <c r="A30" s="7" t="s">
        <v>36</v>
      </c>
      <c r="B30" s="35">
        <v>2279386</v>
      </c>
      <c r="C30" s="8">
        <v>8838.9079999999994</v>
      </c>
      <c r="D30" s="9">
        <f t="shared" si="0"/>
        <v>0.25788095090479501</v>
      </c>
      <c r="E30" s="35">
        <v>468467</v>
      </c>
      <c r="F30" s="9">
        <f t="shared" si="1"/>
        <v>0.20552332952821506</v>
      </c>
      <c r="G30" s="35">
        <v>226652</v>
      </c>
      <c r="H30" s="35">
        <v>1036200</v>
      </c>
      <c r="K30" s="40"/>
    </row>
    <row r="31" spans="1:11">
      <c r="A31" s="7" t="s">
        <v>37</v>
      </c>
      <c r="B31" s="35">
        <v>1484429</v>
      </c>
      <c r="C31" s="8">
        <v>5536.9889999999996</v>
      </c>
      <c r="D31" s="9">
        <f t="shared" si="0"/>
        <v>0.268093182052556</v>
      </c>
      <c r="E31" s="35">
        <v>281476</v>
      </c>
      <c r="F31" s="9">
        <f t="shared" si="1"/>
        <v>0.1896190387010763</v>
      </c>
      <c r="G31" s="35">
        <v>129097</v>
      </c>
      <c r="H31" s="35">
        <v>700008</v>
      </c>
      <c r="K31" s="40"/>
    </row>
    <row r="32" spans="1:11">
      <c r="A32" s="7" t="s">
        <v>47</v>
      </c>
      <c r="B32" s="35">
        <v>392097</v>
      </c>
      <c r="C32" s="8">
        <v>1365.008</v>
      </c>
      <c r="D32" s="9">
        <f t="shared" si="0"/>
        <v>0.28724886594071242</v>
      </c>
      <c r="E32" s="35">
        <v>68919</v>
      </c>
      <c r="F32" s="9">
        <f t="shared" si="1"/>
        <v>0.17577028133344555</v>
      </c>
      <c r="G32" s="35">
        <v>35483</v>
      </c>
      <c r="H32" s="35">
        <v>182436</v>
      </c>
      <c r="K32" s="40"/>
    </row>
    <row r="33" spans="1:11">
      <c r="A33" s="7" t="s">
        <v>48</v>
      </c>
      <c r="B33" s="35">
        <v>300702</v>
      </c>
      <c r="C33" s="8">
        <v>963.85</v>
      </c>
      <c r="D33" s="9">
        <f t="shared" si="0"/>
        <v>0.31198007988794935</v>
      </c>
      <c r="E33" s="35">
        <v>66963</v>
      </c>
      <c r="F33" s="9">
        <f t="shared" si="1"/>
        <v>0.2226889079553844</v>
      </c>
      <c r="G33" s="35">
        <v>33553</v>
      </c>
      <c r="H33" s="35">
        <v>151738</v>
      </c>
      <c r="K33" s="40"/>
    </row>
    <row r="34" spans="1:11">
      <c r="A34" s="7" t="s">
        <v>38</v>
      </c>
      <c r="B34" s="35">
        <v>168996</v>
      </c>
      <c r="C34" s="8">
        <v>573.64800000000002</v>
      </c>
      <c r="D34" s="9">
        <f t="shared" si="0"/>
        <v>0.29459877834490839</v>
      </c>
      <c r="E34" s="35">
        <v>33664</v>
      </c>
      <c r="F34" s="9">
        <f t="shared" si="1"/>
        <v>0.1991999810646406</v>
      </c>
      <c r="G34" s="35">
        <v>19063</v>
      </c>
      <c r="H34" s="35">
        <v>89357</v>
      </c>
      <c r="K34" s="40"/>
    </row>
    <row r="35" spans="1:11">
      <c r="A35" s="7" t="s">
        <v>39</v>
      </c>
      <c r="B35" s="35">
        <v>224202</v>
      </c>
      <c r="C35" s="8">
        <v>694.18799999999999</v>
      </c>
      <c r="D35" s="9">
        <f t="shared" si="0"/>
        <v>0.3229701464156684</v>
      </c>
      <c r="E35" s="35">
        <v>46970</v>
      </c>
      <c r="F35" s="9">
        <f t="shared" si="1"/>
        <v>0.20949857717593956</v>
      </c>
      <c r="G35" s="35">
        <v>24795</v>
      </c>
      <c r="H35" s="35">
        <v>122187</v>
      </c>
      <c r="K35" s="40"/>
    </row>
    <row r="36" spans="1:11">
      <c r="A36" s="7" t="s">
        <v>0</v>
      </c>
      <c r="B36" s="35">
        <v>545557</v>
      </c>
      <c r="C36" s="8">
        <v>1922.181</v>
      </c>
      <c r="D36" s="9">
        <f t="shared" si="0"/>
        <v>0.28382186693136596</v>
      </c>
      <c r="E36" s="35">
        <v>111895</v>
      </c>
      <c r="F36" s="9">
        <f t="shared" si="1"/>
        <v>0.20510230828309417</v>
      </c>
      <c r="G36" s="35">
        <v>57946</v>
      </c>
      <c r="H36" s="35">
        <v>271320</v>
      </c>
      <c r="K36" s="40"/>
    </row>
    <row r="37" spans="1:11">
      <c r="A37" s="7" t="s">
        <v>40</v>
      </c>
      <c r="B37" s="35">
        <v>780259</v>
      </c>
      <c r="C37" s="8">
        <v>2844.9630000000002</v>
      </c>
      <c r="D37" s="9">
        <f t="shared" si="0"/>
        <v>0.27425980583930265</v>
      </c>
      <c r="E37" s="35">
        <v>152108</v>
      </c>
      <c r="F37" s="9">
        <f t="shared" si="1"/>
        <v>0.19494552449891639</v>
      </c>
      <c r="G37" s="35">
        <v>73349</v>
      </c>
      <c r="H37" s="35">
        <v>374927</v>
      </c>
      <c r="K37" s="40"/>
    </row>
    <row r="38" spans="1:11">
      <c r="A38" s="7" t="s">
        <v>49</v>
      </c>
      <c r="B38" s="35">
        <v>451541</v>
      </c>
      <c r="C38" s="8">
        <v>1405.0070000000001</v>
      </c>
      <c r="D38" s="9">
        <f t="shared" si="0"/>
        <v>0.32137989348095775</v>
      </c>
      <c r="E38" s="35">
        <v>86410</v>
      </c>
      <c r="F38" s="9">
        <f t="shared" si="1"/>
        <v>0.19136689691523029</v>
      </c>
      <c r="G38" s="35">
        <v>42100</v>
      </c>
      <c r="H38" s="35">
        <v>227800</v>
      </c>
      <c r="K38" s="40"/>
    </row>
    <row r="39" spans="1:11">
      <c r="A39" s="7" t="s">
        <v>50</v>
      </c>
      <c r="B39" s="35">
        <v>232471</v>
      </c>
      <c r="C39" s="8">
        <v>756.06299999999999</v>
      </c>
      <c r="D39" s="9">
        <f t="shared" si="0"/>
        <v>0.30747569977634137</v>
      </c>
      <c r="E39" s="35">
        <v>47881</v>
      </c>
      <c r="F39" s="9">
        <f t="shared" si="1"/>
        <v>0.20596547526358128</v>
      </c>
      <c r="G39" s="35">
        <v>25668</v>
      </c>
      <c r="H39" s="35">
        <v>119326</v>
      </c>
      <c r="K39" s="40"/>
    </row>
    <row r="40" spans="1:11">
      <c r="A40" s="7" t="s">
        <v>41</v>
      </c>
      <c r="B40" s="35">
        <v>290270</v>
      </c>
      <c r="C40" s="8">
        <v>976.75599999999997</v>
      </c>
      <c r="D40" s="9">
        <f t="shared" si="0"/>
        <v>0.29717759604240979</v>
      </c>
      <c r="E40" s="35">
        <v>55842</v>
      </c>
      <c r="F40" s="9">
        <f t="shared" si="1"/>
        <v>0.19237950873324836</v>
      </c>
      <c r="G40" s="35">
        <v>29060</v>
      </c>
      <c r="H40" s="35">
        <v>144744</v>
      </c>
      <c r="K40" s="40"/>
    </row>
    <row r="41" spans="1:11">
      <c r="A41" s="7" t="s">
        <v>51</v>
      </c>
      <c r="B41" s="35">
        <v>425214</v>
      </c>
      <c r="C41" s="8">
        <v>1385.84</v>
      </c>
      <c r="D41" s="9">
        <f t="shared" si="0"/>
        <v>0.30682762800900537</v>
      </c>
      <c r="E41" s="35">
        <v>88771</v>
      </c>
      <c r="F41" s="9">
        <f t="shared" si="1"/>
        <v>0.20876782043864972</v>
      </c>
      <c r="G41" s="35">
        <v>44639</v>
      </c>
      <c r="H41" s="35">
        <v>217069</v>
      </c>
      <c r="K41" s="40"/>
    </row>
    <row r="42" spans="1:11">
      <c r="A42" s="7" t="s">
        <v>52</v>
      </c>
      <c r="B42" s="35">
        <v>239953</v>
      </c>
      <c r="C42" s="8">
        <v>728.46100000000001</v>
      </c>
      <c r="D42" s="9">
        <f t="shared" si="0"/>
        <v>0.32939718118059857</v>
      </c>
      <c r="E42" s="35">
        <v>46044</v>
      </c>
      <c r="F42" s="9">
        <f t="shared" si="1"/>
        <v>0.19188757798402187</v>
      </c>
      <c r="G42" s="35">
        <v>24971</v>
      </c>
      <c r="H42" s="35">
        <v>124906</v>
      </c>
      <c r="K42" s="40"/>
    </row>
    <row r="43" spans="1:11">
      <c r="A43" s="7" t="s">
        <v>53</v>
      </c>
      <c r="B43" s="35">
        <v>1301185</v>
      </c>
      <c r="C43" s="8">
        <v>5102.8710000000001</v>
      </c>
      <c r="D43" s="9">
        <f t="shared" si="0"/>
        <v>0.25499076892204409</v>
      </c>
      <c r="E43" s="35">
        <v>251399</v>
      </c>
      <c r="F43" s="9">
        <f t="shared" si="1"/>
        <v>0.19320772987699675</v>
      </c>
      <c r="G43" s="35">
        <v>118680</v>
      </c>
      <c r="H43" s="35">
        <v>626154</v>
      </c>
      <c r="K43" s="40"/>
    </row>
    <row r="44" spans="1:11">
      <c r="A44" s="7" t="s">
        <v>42</v>
      </c>
      <c r="B44" s="35">
        <v>229355</v>
      </c>
      <c r="C44" s="8">
        <v>833.245</v>
      </c>
      <c r="D44" s="9">
        <f t="shared" si="0"/>
        <v>0.27525517704876717</v>
      </c>
      <c r="E44" s="35">
        <v>44038</v>
      </c>
      <c r="F44" s="9">
        <f t="shared" si="1"/>
        <v>0.19200802249787446</v>
      </c>
      <c r="G44" s="35">
        <v>20240</v>
      </c>
      <c r="H44" s="35">
        <v>119289</v>
      </c>
      <c r="K44" s="40"/>
    </row>
    <row r="45" spans="1:11">
      <c r="A45" s="7" t="s">
        <v>54</v>
      </c>
      <c r="B45" s="35">
        <v>409977</v>
      </c>
      <c r="C45" s="8">
        <v>1377.78</v>
      </c>
      <c r="D45" s="9">
        <f t="shared" si="0"/>
        <v>0.2975634716718199</v>
      </c>
      <c r="E45" s="35">
        <v>89492</v>
      </c>
      <c r="F45" s="9">
        <f t="shared" si="1"/>
        <v>0.2182854160111421</v>
      </c>
      <c r="G45" s="35">
        <v>40893</v>
      </c>
      <c r="H45" s="35">
        <v>214547</v>
      </c>
      <c r="K45" s="40"/>
    </row>
    <row r="46" spans="1:11">
      <c r="A46" s="7" t="s">
        <v>55</v>
      </c>
      <c r="B46" s="35">
        <v>513929</v>
      </c>
      <c r="C46" s="8">
        <v>1786.9690000000001</v>
      </c>
      <c r="D46" s="9">
        <f t="shared" si="0"/>
        <v>0.28759816202743305</v>
      </c>
      <c r="E46" s="35">
        <v>105243</v>
      </c>
      <c r="F46" s="9">
        <f t="shared" si="1"/>
        <v>0.20478120518593035</v>
      </c>
      <c r="G46" s="35">
        <v>53552</v>
      </c>
      <c r="H46" s="35">
        <v>274115</v>
      </c>
      <c r="K46" s="40"/>
    </row>
    <row r="47" spans="1:11">
      <c r="A47" s="7" t="s">
        <v>22</v>
      </c>
      <c r="B47" s="35">
        <v>354635</v>
      </c>
      <c r="C47" s="8">
        <v>1166.729</v>
      </c>
      <c r="D47" s="9">
        <f t="shared" si="0"/>
        <v>0.3039566171750252</v>
      </c>
      <c r="E47" s="35">
        <v>65112</v>
      </c>
      <c r="F47" s="9">
        <f t="shared" si="1"/>
        <v>0.18360285927784906</v>
      </c>
      <c r="G47" s="35">
        <v>32613</v>
      </c>
      <c r="H47" s="35">
        <v>182883</v>
      </c>
      <c r="K47" s="40"/>
    </row>
    <row r="48" spans="1:11">
      <c r="A48" s="7" t="s">
        <v>23</v>
      </c>
      <c r="B48" s="35">
        <v>327604</v>
      </c>
      <c r="C48" s="8">
        <v>1104.377</v>
      </c>
      <c r="D48" s="9">
        <f t="shared" si="0"/>
        <v>0.29664145486550336</v>
      </c>
      <c r="E48" s="35">
        <v>58841</v>
      </c>
      <c r="F48" s="9">
        <f t="shared" si="1"/>
        <v>0.17961013907034101</v>
      </c>
      <c r="G48" s="35">
        <v>30940</v>
      </c>
      <c r="H48" s="35">
        <v>171154</v>
      </c>
      <c r="K48" s="40"/>
    </row>
    <row r="49" spans="1:11">
      <c r="A49" s="7" t="s">
        <v>24</v>
      </c>
      <c r="B49" s="35">
        <v>485657</v>
      </c>
      <c r="C49" s="8">
        <v>1648.752</v>
      </c>
      <c r="D49" s="9">
        <f t="shared" si="0"/>
        <v>0.29456037051054373</v>
      </c>
      <c r="E49" s="35">
        <v>98793</v>
      </c>
      <c r="F49" s="9">
        <f t="shared" si="1"/>
        <v>0.20342134469388889</v>
      </c>
      <c r="G49" s="35">
        <v>51263</v>
      </c>
      <c r="H49" s="35">
        <v>265005</v>
      </c>
      <c r="K49" s="40"/>
    </row>
    <row r="50" spans="1:11">
      <c r="A50" s="10" t="s">
        <v>25</v>
      </c>
      <c r="B50" s="36">
        <v>282630</v>
      </c>
      <c r="C50" s="11">
        <v>1434.1379999999999</v>
      </c>
      <c r="D50" s="12">
        <f t="shared" si="0"/>
        <v>0.19707308501692306</v>
      </c>
      <c r="E50" s="36">
        <v>53858</v>
      </c>
      <c r="F50" s="12">
        <f t="shared" si="1"/>
        <v>0.19056009623889891</v>
      </c>
      <c r="G50" s="36">
        <v>31642</v>
      </c>
      <c r="H50" s="36">
        <v>144178</v>
      </c>
      <c r="K50" s="40"/>
    </row>
    <row r="51" spans="1:11">
      <c r="A51" s="13" t="s">
        <v>43</v>
      </c>
      <c r="B51" s="19">
        <f>SUM(B4:B50)</f>
        <v>33589792</v>
      </c>
      <c r="C51" s="14">
        <f>SUM(C4:C50)</f>
        <v>127110.04699999996</v>
      </c>
      <c r="D51" s="15">
        <f t="shared" si="0"/>
        <v>0.26425756887651858</v>
      </c>
      <c r="E51" s="19">
        <f>SUM(E4:E50)</f>
        <v>6050660</v>
      </c>
      <c r="F51" s="15">
        <f t="shared" si="1"/>
        <v>0.18013389305893887</v>
      </c>
      <c r="G51" s="19">
        <f>SUM(G4:G50)</f>
        <v>3146671</v>
      </c>
      <c r="H51" s="19">
        <f>SUM(H4:H50)</f>
        <v>16174391</v>
      </c>
    </row>
    <row r="52" spans="1:11" s="23" customFormat="1" ht="13.5" customHeight="1">
      <c r="A52" s="41" t="s">
        <v>60</v>
      </c>
      <c r="B52" s="41"/>
      <c r="C52" s="41"/>
      <c r="D52" s="41"/>
      <c r="E52" s="41"/>
      <c r="F52" s="41"/>
      <c r="G52" s="39"/>
      <c r="H52" s="18"/>
    </row>
    <row r="53" spans="1:11" ht="13.5" customHeight="1">
      <c r="A53" s="16" t="s">
        <v>63</v>
      </c>
      <c r="B53" s="16"/>
      <c r="C53" s="16"/>
      <c r="D53" s="16"/>
      <c r="E53" s="16"/>
      <c r="F53" s="16"/>
      <c r="G53" s="16"/>
    </row>
    <row r="56" spans="1:11" ht="14.25">
      <c r="A56" s="22" t="s">
        <v>57</v>
      </c>
    </row>
    <row r="57" spans="1:11" s="21" customFormat="1" ht="12">
      <c r="A57" s="29"/>
      <c r="B57" s="31" t="s">
        <v>58</v>
      </c>
      <c r="C57" s="25"/>
      <c r="D57" s="26"/>
      <c r="E57" s="26"/>
      <c r="F57" s="26"/>
      <c r="G57" s="26"/>
      <c r="H57" s="26"/>
    </row>
    <row r="58" spans="1:11" s="21" customFormat="1" ht="63">
      <c r="A58" s="30" t="s">
        <v>62</v>
      </c>
      <c r="B58" s="37">
        <v>34270</v>
      </c>
      <c r="C58" s="25"/>
      <c r="D58" s="26"/>
      <c r="E58" s="26"/>
      <c r="F58" s="26"/>
      <c r="G58" s="26"/>
    </row>
    <row r="59" spans="1:11" s="21" customFormat="1" ht="72">
      <c r="A59" s="30" t="s">
        <v>61</v>
      </c>
      <c r="B59" s="32">
        <v>33589.792000000001</v>
      </c>
      <c r="C59" s="25"/>
      <c r="D59" s="26"/>
      <c r="E59" s="26"/>
      <c r="F59" s="26"/>
      <c r="G59" s="26"/>
    </row>
    <row r="60" spans="1:11" s="21" customFormat="1" ht="11.25">
      <c r="A60" s="26" t="s">
        <v>59</v>
      </c>
      <c r="B60" s="26"/>
      <c r="C60" s="27"/>
      <c r="D60" s="28"/>
      <c r="E60" s="26"/>
      <c r="F60" s="26"/>
      <c r="G60" s="26"/>
    </row>
    <row r="61" spans="1:11" s="21" customFormat="1" ht="11.25">
      <c r="A61" s="26"/>
      <c r="B61" s="26"/>
      <c r="C61" s="27"/>
      <c r="D61" s="26"/>
      <c r="E61" s="26"/>
      <c r="F61" s="26"/>
      <c r="G61" s="26"/>
    </row>
    <row r="62" spans="1:11" s="21" customFormat="1" ht="11.25">
      <c r="A62" s="26"/>
      <c r="B62" s="26"/>
      <c r="C62" s="27"/>
      <c r="D62" s="26"/>
      <c r="E62" s="26"/>
      <c r="F62" s="26"/>
      <c r="G62" s="26"/>
    </row>
  </sheetData>
  <mergeCells count="1">
    <mergeCell ref="A52:F52"/>
  </mergeCells>
  <phoneticPr fontId="4"/>
  <pageMargins left="0.75" right="0.75" top="1" bottom="1" header="0.51200000000000001" footer="0.51200000000000001"/>
  <pageSetup paperSize="9" scale="62" orientation="portrait" horizontalDpi="300" verticalDpi="3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6">
    <pageSetUpPr fitToPage="1"/>
  </sheetPr>
  <dimension ref="A1:K62"/>
  <sheetViews>
    <sheetView tabSelected="1" workbookViewId="0">
      <selection activeCell="K12" sqref="K12"/>
    </sheetView>
  </sheetViews>
  <sheetFormatPr defaultRowHeight="13.5"/>
  <cols>
    <col min="1" max="1" width="9.125" style="24" customWidth="1"/>
    <col min="2" max="2" width="12.75" style="24" customWidth="1"/>
    <col min="3" max="3" width="12.75" style="25" customWidth="1"/>
    <col min="4" max="6" width="12.75" style="24" customWidth="1"/>
    <col min="7" max="7" width="12.375" style="24" customWidth="1"/>
    <col min="8" max="8" width="10.25" style="18" bestFit="1" customWidth="1"/>
    <col min="9" max="16384" width="9" style="18"/>
  </cols>
  <sheetData>
    <row r="1" spans="1:11" s="17" customFormat="1" ht="14.25">
      <c r="A1" s="22" t="s">
        <v>26</v>
      </c>
      <c r="B1" s="38"/>
      <c r="C1" s="38"/>
      <c r="D1" s="38"/>
      <c r="E1" s="38"/>
      <c r="F1" s="38"/>
      <c r="G1" s="38"/>
    </row>
    <row r="2" spans="1:11" s="17" customFormat="1" ht="14.25">
      <c r="A2" s="22"/>
      <c r="B2" s="38"/>
      <c r="C2" s="38"/>
      <c r="D2" s="38"/>
      <c r="E2" s="38"/>
      <c r="F2" s="38"/>
      <c r="G2" s="46" t="s">
        <v>64</v>
      </c>
    </row>
    <row r="3" spans="1:11" ht="36">
      <c r="A3" s="1" t="s">
        <v>5</v>
      </c>
      <c r="B3" s="2" t="s">
        <v>27</v>
      </c>
      <c r="C3" s="2" t="s">
        <v>28</v>
      </c>
      <c r="D3" s="2" t="s">
        <v>29</v>
      </c>
      <c r="E3" s="2" t="s">
        <v>30</v>
      </c>
      <c r="F3" s="2" t="s">
        <v>31</v>
      </c>
      <c r="G3" s="3" t="s">
        <v>32</v>
      </c>
      <c r="H3" s="20" t="s">
        <v>56</v>
      </c>
    </row>
    <row r="4" spans="1:11">
      <c r="A4" s="4" t="s">
        <v>4</v>
      </c>
      <c r="B4" s="34">
        <v>1552641</v>
      </c>
      <c r="C4" s="5">
        <v>5383.5789999999997</v>
      </c>
      <c r="D4" s="6">
        <f t="shared" ref="D4:D51" si="0">B4/(C4*1000)</f>
        <v>0.28840312364692705</v>
      </c>
      <c r="E4" s="34">
        <v>301921</v>
      </c>
      <c r="F4" s="6">
        <f t="shared" ref="F4:F51" si="1">E4/B4</f>
        <v>0.19445641329837354</v>
      </c>
      <c r="G4" s="42">
        <v>3146671</v>
      </c>
      <c r="H4" s="34">
        <v>759889</v>
      </c>
      <c r="K4" s="40"/>
    </row>
    <row r="5" spans="1:11">
      <c r="A5" s="7" t="s">
        <v>17</v>
      </c>
      <c r="B5" s="35">
        <v>395106</v>
      </c>
      <c r="C5" s="8">
        <v>1308.6489999999999</v>
      </c>
      <c r="D5" s="9">
        <f t="shared" si="0"/>
        <v>0.30191900196309324</v>
      </c>
      <c r="E5" s="35">
        <v>74855</v>
      </c>
      <c r="F5" s="9">
        <f t="shared" si="1"/>
        <v>0.18945548789438785</v>
      </c>
      <c r="G5" s="43">
        <v>138802</v>
      </c>
      <c r="H5" s="35">
        <v>200005</v>
      </c>
      <c r="K5" s="40"/>
    </row>
    <row r="6" spans="1:11">
      <c r="A6" s="7" t="s">
        <v>6</v>
      </c>
      <c r="B6" s="35">
        <v>388483</v>
      </c>
      <c r="C6" s="8">
        <v>1279.8140000000001</v>
      </c>
      <c r="D6" s="9">
        <f t="shared" si="0"/>
        <v>0.30354645284392889</v>
      </c>
      <c r="E6" s="35">
        <v>74966</v>
      </c>
      <c r="F6" s="9">
        <f t="shared" si="1"/>
        <v>0.19297112100143379</v>
      </c>
      <c r="G6" s="43">
        <v>44264</v>
      </c>
      <c r="H6" s="35">
        <v>208165</v>
      </c>
      <c r="K6" s="40"/>
    </row>
    <row r="7" spans="1:11">
      <c r="A7" s="7" t="s">
        <v>2</v>
      </c>
      <c r="B7" s="35">
        <v>587701</v>
      </c>
      <c r="C7" s="8">
        <v>2334.2150000000001</v>
      </c>
      <c r="D7" s="9">
        <f t="shared" si="0"/>
        <v>0.25177672151022934</v>
      </c>
      <c r="E7" s="35">
        <v>106556</v>
      </c>
      <c r="F7" s="9">
        <f t="shared" si="1"/>
        <v>0.18130988376742596</v>
      </c>
      <c r="G7" s="43">
        <v>42087</v>
      </c>
      <c r="H7" s="35">
        <v>292322</v>
      </c>
      <c r="K7" s="40"/>
    </row>
    <row r="8" spans="1:11">
      <c r="A8" s="7" t="s">
        <v>7</v>
      </c>
      <c r="B8" s="35">
        <v>346262</v>
      </c>
      <c r="C8" s="8">
        <v>1022.8390000000001</v>
      </c>
      <c r="D8" s="9">
        <f t="shared" si="0"/>
        <v>0.33853030633364584</v>
      </c>
      <c r="E8" s="35">
        <v>70853</v>
      </c>
      <c r="F8" s="9">
        <f t="shared" si="1"/>
        <v>0.20462251127758749</v>
      </c>
      <c r="G8" s="43">
        <v>54812</v>
      </c>
      <c r="H8" s="35">
        <v>188526</v>
      </c>
      <c r="K8" s="40"/>
    </row>
    <row r="9" spans="1:11">
      <c r="A9" s="7" t="s">
        <v>8</v>
      </c>
      <c r="B9" s="35">
        <v>344596</v>
      </c>
      <c r="C9" s="8">
        <v>1122.9570000000001</v>
      </c>
      <c r="D9" s="9">
        <f t="shared" si="0"/>
        <v>0.30686482207243909</v>
      </c>
      <c r="E9" s="35">
        <v>65316</v>
      </c>
      <c r="F9" s="9">
        <f t="shared" si="1"/>
        <v>0.18954369754727274</v>
      </c>
      <c r="G9" s="43">
        <v>40630</v>
      </c>
      <c r="H9" s="35">
        <v>188428</v>
      </c>
      <c r="K9" s="40"/>
    </row>
    <row r="10" spans="1:11">
      <c r="A10" s="7" t="s">
        <v>18</v>
      </c>
      <c r="B10" s="35">
        <v>547529</v>
      </c>
      <c r="C10" s="8">
        <v>1913.606</v>
      </c>
      <c r="D10" s="9">
        <f t="shared" si="0"/>
        <v>0.28612420738647348</v>
      </c>
      <c r="E10" s="35">
        <v>103580</v>
      </c>
      <c r="F10" s="9">
        <f t="shared" si="1"/>
        <v>0.18917719426733562</v>
      </c>
      <c r="G10" s="43">
        <v>37349</v>
      </c>
      <c r="H10" s="35">
        <v>285744</v>
      </c>
      <c r="K10" s="40"/>
    </row>
    <row r="11" spans="1:11">
      <c r="A11" s="7" t="s">
        <v>33</v>
      </c>
      <c r="B11" s="35">
        <v>777303</v>
      </c>
      <c r="C11" s="8">
        <v>2917.857</v>
      </c>
      <c r="D11" s="9">
        <f t="shared" si="0"/>
        <v>0.26639516604137897</v>
      </c>
      <c r="E11" s="35">
        <v>116088</v>
      </c>
      <c r="F11" s="9">
        <f t="shared" si="1"/>
        <v>0.1493471657770522</v>
      </c>
      <c r="G11" s="43">
        <v>59131</v>
      </c>
      <c r="H11" s="35">
        <v>360385</v>
      </c>
      <c r="K11" s="40"/>
    </row>
    <row r="12" spans="1:11">
      <c r="A12" s="7" t="s">
        <v>10</v>
      </c>
      <c r="B12" s="35">
        <v>513392</v>
      </c>
      <c r="C12" s="8">
        <v>1974.671</v>
      </c>
      <c r="D12" s="9">
        <f t="shared" si="0"/>
        <v>0.25998862595338668</v>
      </c>
      <c r="E12" s="35">
        <v>80594</v>
      </c>
      <c r="F12" s="9">
        <f t="shared" si="1"/>
        <v>0.15698335774612771</v>
      </c>
      <c r="G12" s="43">
        <v>68020</v>
      </c>
      <c r="H12" s="35">
        <v>240513</v>
      </c>
      <c r="K12" s="40"/>
    </row>
    <row r="13" spans="1:11">
      <c r="A13" s="7" t="s">
        <v>3</v>
      </c>
      <c r="B13" s="35">
        <v>541932</v>
      </c>
      <c r="C13" s="8">
        <v>1973.4760000000001</v>
      </c>
      <c r="D13" s="9">
        <f t="shared" si="0"/>
        <v>0.27460784929738186</v>
      </c>
      <c r="E13" s="35">
        <v>92553</v>
      </c>
      <c r="F13" s="9">
        <f t="shared" si="1"/>
        <v>0.17078341932198135</v>
      </c>
      <c r="G13" s="43">
        <v>44480</v>
      </c>
      <c r="H13" s="35">
        <v>258536</v>
      </c>
      <c r="K13" s="40"/>
    </row>
    <row r="14" spans="1:11">
      <c r="A14" s="7" t="s">
        <v>19</v>
      </c>
      <c r="B14" s="35">
        <v>1784528</v>
      </c>
      <c r="C14" s="8">
        <v>7261.2709999999997</v>
      </c>
      <c r="D14" s="9">
        <f t="shared" si="0"/>
        <v>0.24575972994259546</v>
      </c>
      <c r="E14" s="35">
        <v>254743</v>
      </c>
      <c r="F14" s="9">
        <f t="shared" si="1"/>
        <v>0.14275091228604986</v>
      </c>
      <c r="G14" s="43">
        <v>50082</v>
      </c>
      <c r="H14" s="35">
        <v>760720</v>
      </c>
      <c r="K14" s="40"/>
    </row>
    <row r="15" spans="1:11">
      <c r="A15" s="7" t="s">
        <v>14</v>
      </c>
      <c r="B15" s="35">
        <v>1579240</v>
      </c>
      <c r="C15" s="8">
        <v>6224.027</v>
      </c>
      <c r="D15" s="9">
        <f t="shared" si="0"/>
        <v>0.2537328324571857</v>
      </c>
      <c r="E15" s="35">
        <v>234880</v>
      </c>
      <c r="F15" s="9">
        <f t="shared" si="1"/>
        <v>0.14872976874952509</v>
      </c>
      <c r="G15" s="43">
        <v>135400</v>
      </c>
      <c r="H15" s="35">
        <v>695961</v>
      </c>
      <c r="K15" s="40"/>
    </row>
    <row r="16" spans="1:11">
      <c r="A16" s="7" t="s">
        <v>9</v>
      </c>
      <c r="B16" s="35">
        <v>3005892</v>
      </c>
      <c r="C16" s="8">
        <v>13513.734</v>
      </c>
      <c r="D16" s="9">
        <f t="shared" si="0"/>
        <v>0.2224323787933076</v>
      </c>
      <c r="E16" s="35">
        <v>546093</v>
      </c>
      <c r="F16" s="9">
        <f t="shared" si="1"/>
        <v>0.18167419188713366</v>
      </c>
      <c r="G16" s="43">
        <v>127113</v>
      </c>
      <c r="H16" s="35">
        <v>1445052</v>
      </c>
      <c r="K16" s="40"/>
    </row>
    <row r="17" spans="1:11">
      <c r="A17" s="7" t="s">
        <v>1</v>
      </c>
      <c r="B17" s="35">
        <v>2161296</v>
      </c>
      <c r="C17" s="8">
        <v>9127.3230000000003</v>
      </c>
      <c r="D17" s="9">
        <f t="shared" si="0"/>
        <v>0.23679407423184212</v>
      </c>
      <c r="E17" s="35">
        <v>353289</v>
      </c>
      <c r="F17" s="9">
        <f t="shared" si="1"/>
        <v>0.16346164523508117</v>
      </c>
      <c r="G17" s="43">
        <v>282989</v>
      </c>
      <c r="H17" s="35">
        <v>982433</v>
      </c>
      <c r="K17" s="40"/>
    </row>
    <row r="18" spans="1:11">
      <c r="A18" s="7" t="s">
        <v>20</v>
      </c>
      <c r="B18" s="35">
        <v>685586</v>
      </c>
      <c r="C18" s="8">
        <v>2305.098</v>
      </c>
      <c r="D18" s="9">
        <f t="shared" si="0"/>
        <v>0.29742162806093275</v>
      </c>
      <c r="E18" s="35">
        <v>127630</v>
      </c>
      <c r="F18" s="9">
        <f t="shared" si="1"/>
        <v>0.18616191112420616</v>
      </c>
      <c r="G18" s="43">
        <v>192748</v>
      </c>
      <c r="H18" s="35">
        <v>358441</v>
      </c>
      <c r="K18" s="40"/>
    </row>
    <row r="19" spans="1:11">
      <c r="A19" s="7" t="s">
        <v>21</v>
      </c>
      <c r="B19" s="35">
        <v>324053</v>
      </c>
      <c r="C19" s="8">
        <v>1066.883</v>
      </c>
      <c r="D19" s="9">
        <f t="shared" si="0"/>
        <v>0.30373808561951027</v>
      </c>
      <c r="E19" s="35">
        <v>58812</v>
      </c>
      <c r="F19" s="9">
        <f t="shared" si="1"/>
        <v>0.18148883053080822</v>
      </c>
      <c r="G19" s="43">
        <v>75249</v>
      </c>
      <c r="H19" s="35">
        <v>158884</v>
      </c>
      <c r="K19" s="40"/>
    </row>
    <row r="20" spans="1:11">
      <c r="A20" s="7" t="s">
        <v>15</v>
      </c>
      <c r="B20" s="35">
        <v>317929</v>
      </c>
      <c r="C20" s="8">
        <v>1154.3430000000001</v>
      </c>
      <c r="D20" s="9">
        <f t="shared" si="0"/>
        <v>0.27541987087026992</v>
      </c>
      <c r="E20" s="35">
        <v>57274</v>
      </c>
      <c r="F20" s="9">
        <f t="shared" si="1"/>
        <v>0.18014713977020028</v>
      </c>
      <c r="G20" s="43">
        <v>34183</v>
      </c>
      <c r="H20" s="35">
        <v>150815</v>
      </c>
      <c r="K20" s="40"/>
    </row>
    <row r="21" spans="1:11">
      <c r="A21" s="7" t="s">
        <v>44</v>
      </c>
      <c r="B21" s="35">
        <v>222830</v>
      </c>
      <c r="C21" s="8">
        <v>787.09900000000005</v>
      </c>
      <c r="D21" s="9">
        <f t="shared" si="0"/>
        <v>0.28310288794675131</v>
      </c>
      <c r="E21" s="35">
        <v>40287</v>
      </c>
      <c r="F21" s="9">
        <f t="shared" si="1"/>
        <v>0.18079702014989005</v>
      </c>
      <c r="G21" s="43">
        <v>30878</v>
      </c>
      <c r="H21" s="35">
        <v>113382</v>
      </c>
      <c r="K21" s="40"/>
    </row>
    <row r="22" spans="1:11">
      <c r="A22" s="7" t="s">
        <v>34</v>
      </c>
      <c r="B22" s="35">
        <v>236588</v>
      </c>
      <c r="C22" s="8">
        <v>835.16499999999996</v>
      </c>
      <c r="D22" s="9">
        <f t="shared" si="0"/>
        <v>0.2832829440888926</v>
      </c>
      <c r="E22" s="35">
        <v>37094</v>
      </c>
      <c r="F22" s="9">
        <f t="shared" si="1"/>
        <v>0.15678732649162258</v>
      </c>
      <c r="G22" s="43">
        <v>23278</v>
      </c>
      <c r="H22" s="35">
        <v>120091</v>
      </c>
      <c r="K22" s="40"/>
    </row>
    <row r="23" spans="1:11">
      <c r="A23" s="7" t="s">
        <v>13</v>
      </c>
      <c r="B23" s="35">
        <v>629134</v>
      </c>
      <c r="C23" s="8">
        <v>2099.759</v>
      </c>
      <c r="D23" s="9">
        <f t="shared" si="0"/>
        <v>0.29962200423953417</v>
      </c>
      <c r="E23" s="35">
        <v>110096</v>
      </c>
      <c r="F23" s="9">
        <f t="shared" si="1"/>
        <v>0.17499610575807378</v>
      </c>
      <c r="G23" s="43">
        <v>24515</v>
      </c>
      <c r="H23" s="35">
        <v>328067</v>
      </c>
      <c r="K23" s="40"/>
    </row>
    <row r="24" spans="1:11">
      <c r="A24" s="7" t="s">
        <v>12</v>
      </c>
      <c r="B24" s="35">
        <v>574104</v>
      </c>
      <c r="C24" s="8">
        <v>2032.5329999999999</v>
      </c>
      <c r="D24" s="9">
        <f t="shared" si="0"/>
        <v>0.28245740659561247</v>
      </c>
      <c r="E24" s="35">
        <v>93529</v>
      </c>
      <c r="F24" s="9">
        <f t="shared" si="1"/>
        <v>0.16291299137438514</v>
      </c>
      <c r="G24" s="43">
        <v>59852</v>
      </c>
      <c r="H24" s="35">
        <v>278168</v>
      </c>
      <c r="K24" s="40"/>
    </row>
    <row r="25" spans="1:11">
      <c r="A25" s="7" t="s">
        <v>45</v>
      </c>
      <c r="B25" s="35">
        <v>1028153</v>
      </c>
      <c r="C25" s="8">
        <v>3701.181</v>
      </c>
      <c r="D25" s="9">
        <f t="shared" si="0"/>
        <v>0.27779052145788058</v>
      </c>
      <c r="E25" s="35">
        <v>159721</v>
      </c>
      <c r="F25" s="9">
        <f t="shared" si="1"/>
        <v>0.15534750178232229</v>
      </c>
      <c r="G25" s="43">
        <v>52790</v>
      </c>
      <c r="H25" s="35">
        <v>495500</v>
      </c>
      <c r="K25" s="40"/>
    </row>
    <row r="26" spans="1:11">
      <c r="A26" s="7" t="s">
        <v>11</v>
      </c>
      <c r="B26" s="35">
        <v>1770106</v>
      </c>
      <c r="C26" s="8">
        <v>7484.0940000000001</v>
      </c>
      <c r="D26" s="9">
        <f t="shared" si="0"/>
        <v>0.23651573590604286</v>
      </c>
      <c r="E26" s="35">
        <v>278133</v>
      </c>
      <c r="F26" s="9">
        <f t="shared" si="1"/>
        <v>0.15712787821746269</v>
      </c>
      <c r="G26" s="43">
        <v>84147</v>
      </c>
      <c r="H26" s="35">
        <v>803385</v>
      </c>
      <c r="K26" s="40"/>
    </row>
    <row r="27" spans="1:11">
      <c r="A27" s="7" t="s">
        <v>46</v>
      </c>
      <c r="B27" s="35">
        <v>506977</v>
      </c>
      <c r="C27" s="8">
        <v>1815.827</v>
      </c>
      <c r="D27" s="9">
        <f t="shared" si="0"/>
        <v>0.27919895452595428</v>
      </c>
      <c r="E27" s="35">
        <v>92876</v>
      </c>
      <c r="F27" s="9">
        <f t="shared" si="1"/>
        <v>0.18319568737832287</v>
      </c>
      <c r="G27" s="43">
        <v>140848</v>
      </c>
      <c r="H27" s="35">
        <v>249137</v>
      </c>
      <c r="K27" s="40"/>
    </row>
    <row r="28" spans="1:11">
      <c r="A28" s="7" t="s">
        <v>16</v>
      </c>
      <c r="B28" s="35">
        <v>340341</v>
      </c>
      <c r="C28" s="8">
        <v>1413.184</v>
      </c>
      <c r="D28" s="9">
        <f t="shared" si="0"/>
        <v>0.24083275780082425</v>
      </c>
      <c r="E28" s="35">
        <v>58345</v>
      </c>
      <c r="F28" s="9">
        <f t="shared" si="1"/>
        <v>0.17143100596166785</v>
      </c>
      <c r="G28" s="43">
        <v>49718</v>
      </c>
      <c r="H28" s="35">
        <v>159267</v>
      </c>
      <c r="K28" s="40"/>
    </row>
    <row r="29" spans="1:11">
      <c r="A29" s="7" t="s">
        <v>35</v>
      </c>
      <c r="B29" s="35">
        <v>708041</v>
      </c>
      <c r="C29" s="8">
        <v>2610.14</v>
      </c>
      <c r="D29" s="9">
        <f t="shared" si="0"/>
        <v>0.27126552598711179</v>
      </c>
      <c r="E29" s="35">
        <v>138390</v>
      </c>
      <c r="F29" s="9">
        <f t="shared" si="1"/>
        <v>0.19545478298573105</v>
      </c>
      <c r="G29" s="43">
        <v>31526</v>
      </c>
      <c r="H29" s="35">
        <v>333232</v>
      </c>
      <c r="K29" s="40"/>
    </row>
    <row r="30" spans="1:11">
      <c r="A30" s="7" t="s">
        <v>36</v>
      </c>
      <c r="B30" s="35">
        <v>2279386</v>
      </c>
      <c r="C30" s="8">
        <v>8838.9079999999994</v>
      </c>
      <c r="D30" s="9">
        <f t="shared" si="0"/>
        <v>0.25788095090479501</v>
      </c>
      <c r="E30" s="35">
        <v>468467</v>
      </c>
      <c r="F30" s="9">
        <f t="shared" si="1"/>
        <v>0.20552332952821506</v>
      </c>
      <c r="G30" s="43">
        <v>75581</v>
      </c>
      <c r="H30" s="35">
        <v>1036200</v>
      </c>
      <c r="K30" s="40"/>
    </row>
    <row r="31" spans="1:11">
      <c r="A31" s="7" t="s">
        <v>37</v>
      </c>
      <c r="B31" s="35">
        <v>1484429</v>
      </c>
      <c r="C31" s="8">
        <v>5536.9889999999996</v>
      </c>
      <c r="D31" s="9">
        <f t="shared" si="0"/>
        <v>0.268093182052556</v>
      </c>
      <c r="E31" s="35">
        <v>281476</v>
      </c>
      <c r="F31" s="9">
        <f t="shared" si="1"/>
        <v>0.1896190387010763</v>
      </c>
      <c r="G31" s="43">
        <v>226652</v>
      </c>
      <c r="H31" s="35">
        <v>700008</v>
      </c>
      <c r="K31" s="40"/>
    </row>
    <row r="32" spans="1:11">
      <c r="A32" s="7" t="s">
        <v>47</v>
      </c>
      <c r="B32" s="35">
        <v>392097</v>
      </c>
      <c r="C32" s="8">
        <v>1365.008</v>
      </c>
      <c r="D32" s="9">
        <f t="shared" si="0"/>
        <v>0.28724886594071242</v>
      </c>
      <c r="E32" s="35">
        <v>68919</v>
      </c>
      <c r="F32" s="9">
        <f t="shared" si="1"/>
        <v>0.17577028133344555</v>
      </c>
      <c r="G32" s="43">
        <v>129097</v>
      </c>
      <c r="H32" s="35">
        <v>182436</v>
      </c>
      <c r="K32" s="40"/>
    </row>
    <row r="33" spans="1:11">
      <c r="A33" s="7" t="s">
        <v>48</v>
      </c>
      <c r="B33" s="35">
        <v>300702</v>
      </c>
      <c r="C33" s="8">
        <v>963.85</v>
      </c>
      <c r="D33" s="9">
        <f t="shared" si="0"/>
        <v>0.31198007988794935</v>
      </c>
      <c r="E33" s="35">
        <v>66963</v>
      </c>
      <c r="F33" s="9">
        <f t="shared" si="1"/>
        <v>0.2226889079553844</v>
      </c>
      <c r="G33" s="43">
        <v>35483</v>
      </c>
      <c r="H33" s="35">
        <v>151738</v>
      </c>
      <c r="K33" s="40"/>
    </row>
    <row r="34" spans="1:11">
      <c r="A34" s="7" t="s">
        <v>38</v>
      </c>
      <c r="B34" s="35">
        <v>168996</v>
      </c>
      <c r="C34" s="8">
        <v>573.64800000000002</v>
      </c>
      <c r="D34" s="9">
        <f t="shared" si="0"/>
        <v>0.29459877834490839</v>
      </c>
      <c r="E34" s="35">
        <v>33664</v>
      </c>
      <c r="F34" s="9">
        <f t="shared" si="1"/>
        <v>0.1991999810646406</v>
      </c>
      <c r="G34" s="43">
        <v>33553</v>
      </c>
      <c r="H34" s="35">
        <v>89357</v>
      </c>
      <c r="K34" s="40"/>
    </row>
    <row r="35" spans="1:11">
      <c r="A35" s="7" t="s">
        <v>39</v>
      </c>
      <c r="B35" s="35">
        <v>224202</v>
      </c>
      <c r="C35" s="8">
        <v>694.18799999999999</v>
      </c>
      <c r="D35" s="9">
        <f t="shared" si="0"/>
        <v>0.3229701464156684</v>
      </c>
      <c r="E35" s="35">
        <v>46970</v>
      </c>
      <c r="F35" s="9">
        <f t="shared" si="1"/>
        <v>0.20949857717593956</v>
      </c>
      <c r="G35" s="43">
        <v>19063</v>
      </c>
      <c r="H35" s="35">
        <v>122187</v>
      </c>
      <c r="K35" s="40"/>
    </row>
    <row r="36" spans="1:11">
      <c r="A36" s="7" t="s">
        <v>0</v>
      </c>
      <c r="B36" s="35">
        <v>545557</v>
      </c>
      <c r="C36" s="8">
        <v>1922.181</v>
      </c>
      <c r="D36" s="9">
        <f t="shared" si="0"/>
        <v>0.28382186693136596</v>
      </c>
      <c r="E36" s="35">
        <v>111895</v>
      </c>
      <c r="F36" s="9">
        <f t="shared" si="1"/>
        <v>0.20510230828309417</v>
      </c>
      <c r="G36" s="43">
        <v>24795</v>
      </c>
      <c r="H36" s="35">
        <v>271320</v>
      </c>
      <c r="K36" s="40"/>
    </row>
    <row r="37" spans="1:11">
      <c r="A37" s="7" t="s">
        <v>40</v>
      </c>
      <c r="B37" s="35">
        <v>780259</v>
      </c>
      <c r="C37" s="8">
        <v>2844.9630000000002</v>
      </c>
      <c r="D37" s="9">
        <f t="shared" si="0"/>
        <v>0.27425980583930265</v>
      </c>
      <c r="E37" s="35">
        <v>152108</v>
      </c>
      <c r="F37" s="9">
        <f t="shared" si="1"/>
        <v>0.19494552449891639</v>
      </c>
      <c r="G37" s="43">
        <v>57946</v>
      </c>
      <c r="H37" s="35">
        <v>374927</v>
      </c>
      <c r="K37" s="40"/>
    </row>
    <row r="38" spans="1:11">
      <c r="A38" s="7" t="s">
        <v>49</v>
      </c>
      <c r="B38" s="35">
        <v>451541</v>
      </c>
      <c r="C38" s="8">
        <v>1405.0070000000001</v>
      </c>
      <c r="D38" s="9">
        <f t="shared" si="0"/>
        <v>0.32137989348095775</v>
      </c>
      <c r="E38" s="35">
        <v>86410</v>
      </c>
      <c r="F38" s="9">
        <f t="shared" si="1"/>
        <v>0.19136689691523029</v>
      </c>
      <c r="G38" s="43">
        <v>73349</v>
      </c>
      <c r="H38" s="35">
        <v>227800</v>
      </c>
      <c r="K38" s="40"/>
    </row>
    <row r="39" spans="1:11">
      <c r="A39" s="7" t="s">
        <v>50</v>
      </c>
      <c r="B39" s="35">
        <v>232471</v>
      </c>
      <c r="C39" s="8">
        <v>756.06299999999999</v>
      </c>
      <c r="D39" s="9">
        <f t="shared" si="0"/>
        <v>0.30747569977634137</v>
      </c>
      <c r="E39" s="35">
        <v>47881</v>
      </c>
      <c r="F39" s="9">
        <f t="shared" si="1"/>
        <v>0.20596547526358128</v>
      </c>
      <c r="G39" s="43">
        <v>42100</v>
      </c>
      <c r="H39" s="35">
        <v>119326</v>
      </c>
      <c r="K39" s="40"/>
    </row>
    <row r="40" spans="1:11">
      <c r="A40" s="7" t="s">
        <v>41</v>
      </c>
      <c r="B40" s="35">
        <v>290270</v>
      </c>
      <c r="C40" s="8">
        <v>976.75599999999997</v>
      </c>
      <c r="D40" s="9">
        <f t="shared" si="0"/>
        <v>0.29717759604240979</v>
      </c>
      <c r="E40" s="35">
        <v>55842</v>
      </c>
      <c r="F40" s="9">
        <f t="shared" si="1"/>
        <v>0.19237950873324836</v>
      </c>
      <c r="G40" s="43">
        <v>25668</v>
      </c>
      <c r="H40" s="35">
        <v>144744</v>
      </c>
      <c r="K40" s="40"/>
    </row>
    <row r="41" spans="1:11">
      <c r="A41" s="7" t="s">
        <v>51</v>
      </c>
      <c r="B41" s="35">
        <v>425214</v>
      </c>
      <c r="C41" s="8">
        <v>1385.84</v>
      </c>
      <c r="D41" s="9">
        <f t="shared" si="0"/>
        <v>0.30682762800900537</v>
      </c>
      <c r="E41" s="35">
        <v>88771</v>
      </c>
      <c r="F41" s="9">
        <f t="shared" si="1"/>
        <v>0.20876782043864972</v>
      </c>
      <c r="G41" s="43">
        <v>29060</v>
      </c>
      <c r="H41" s="35">
        <v>217069</v>
      </c>
      <c r="K41" s="40"/>
    </row>
    <row r="42" spans="1:11">
      <c r="A42" s="7" t="s">
        <v>52</v>
      </c>
      <c r="B42" s="35">
        <v>239953</v>
      </c>
      <c r="C42" s="8">
        <v>728.46100000000001</v>
      </c>
      <c r="D42" s="9">
        <f t="shared" si="0"/>
        <v>0.32939718118059857</v>
      </c>
      <c r="E42" s="35">
        <v>46044</v>
      </c>
      <c r="F42" s="9">
        <f t="shared" si="1"/>
        <v>0.19188757798402187</v>
      </c>
      <c r="G42" s="43">
        <v>44639</v>
      </c>
      <c r="H42" s="35">
        <v>124906</v>
      </c>
      <c r="K42" s="40"/>
    </row>
    <row r="43" spans="1:11">
      <c r="A43" s="7" t="s">
        <v>53</v>
      </c>
      <c r="B43" s="35">
        <v>1301185</v>
      </c>
      <c r="C43" s="8">
        <v>5102.8710000000001</v>
      </c>
      <c r="D43" s="9">
        <f t="shared" si="0"/>
        <v>0.25499076892204409</v>
      </c>
      <c r="E43" s="35">
        <v>251399</v>
      </c>
      <c r="F43" s="9">
        <f t="shared" si="1"/>
        <v>0.19320772987699675</v>
      </c>
      <c r="G43" s="43">
        <v>24971</v>
      </c>
      <c r="H43" s="35">
        <v>626154</v>
      </c>
      <c r="K43" s="40"/>
    </row>
    <row r="44" spans="1:11">
      <c r="A44" s="7" t="s">
        <v>42</v>
      </c>
      <c r="B44" s="35">
        <v>229355</v>
      </c>
      <c r="C44" s="8">
        <v>833.245</v>
      </c>
      <c r="D44" s="9">
        <f t="shared" si="0"/>
        <v>0.27525517704876717</v>
      </c>
      <c r="E44" s="35">
        <v>44038</v>
      </c>
      <c r="F44" s="9">
        <f t="shared" si="1"/>
        <v>0.19200802249787446</v>
      </c>
      <c r="G44" s="43">
        <v>118680</v>
      </c>
      <c r="H44" s="35">
        <v>119289</v>
      </c>
      <c r="K44" s="40"/>
    </row>
    <row r="45" spans="1:11">
      <c r="A45" s="7" t="s">
        <v>54</v>
      </c>
      <c r="B45" s="35">
        <v>409977</v>
      </c>
      <c r="C45" s="8">
        <v>1377.78</v>
      </c>
      <c r="D45" s="9">
        <f t="shared" si="0"/>
        <v>0.2975634716718199</v>
      </c>
      <c r="E45" s="35">
        <v>89492</v>
      </c>
      <c r="F45" s="9">
        <f t="shared" si="1"/>
        <v>0.2182854160111421</v>
      </c>
      <c r="G45" s="43">
        <v>20240</v>
      </c>
      <c r="H45" s="35">
        <v>214547</v>
      </c>
      <c r="K45" s="40"/>
    </row>
    <row r="46" spans="1:11">
      <c r="A46" s="7" t="s">
        <v>55</v>
      </c>
      <c r="B46" s="35">
        <v>513929</v>
      </c>
      <c r="C46" s="8">
        <v>1786.9690000000001</v>
      </c>
      <c r="D46" s="9">
        <f t="shared" si="0"/>
        <v>0.28759816202743305</v>
      </c>
      <c r="E46" s="35">
        <v>105243</v>
      </c>
      <c r="F46" s="9">
        <f t="shared" si="1"/>
        <v>0.20478120518593035</v>
      </c>
      <c r="G46" s="43">
        <v>40893</v>
      </c>
      <c r="H46" s="35">
        <v>274115</v>
      </c>
      <c r="K46" s="40"/>
    </row>
    <row r="47" spans="1:11">
      <c r="A47" s="7" t="s">
        <v>22</v>
      </c>
      <c r="B47" s="35">
        <v>354635</v>
      </c>
      <c r="C47" s="8">
        <v>1166.729</v>
      </c>
      <c r="D47" s="9">
        <f t="shared" si="0"/>
        <v>0.3039566171750252</v>
      </c>
      <c r="E47" s="35">
        <v>65112</v>
      </c>
      <c r="F47" s="9">
        <f t="shared" si="1"/>
        <v>0.18360285927784906</v>
      </c>
      <c r="G47" s="43">
        <v>53552</v>
      </c>
      <c r="H47" s="35">
        <v>182883</v>
      </c>
      <c r="K47" s="40"/>
    </row>
    <row r="48" spans="1:11">
      <c r="A48" s="7" t="s">
        <v>23</v>
      </c>
      <c r="B48" s="35">
        <v>327604</v>
      </c>
      <c r="C48" s="8">
        <v>1104.377</v>
      </c>
      <c r="D48" s="9">
        <f t="shared" si="0"/>
        <v>0.29664145486550336</v>
      </c>
      <c r="E48" s="35">
        <v>58841</v>
      </c>
      <c r="F48" s="9">
        <f t="shared" si="1"/>
        <v>0.17961013907034101</v>
      </c>
      <c r="G48" s="43">
        <v>32613</v>
      </c>
      <c r="H48" s="35">
        <v>171154</v>
      </c>
      <c r="K48" s="40"/>
    </row>
    <row r="49" spans="1:11">
      <c r="A49" s="7" t="s">
        <v>24</v>
      </c>
      <c r="B49" s="35">
        <v>485657</v>
      </c>
      <c r="C49" s="8">
        <v>1648.752</v>
      </c>
      <c r="D49" s="9">
        <f t="shared" si="0"/>
        <v>0.29456037051054373</v>
      </c>
      <c r="E49" s="35">
        <v>98793</v>
      </c>
      <c r="F49" s="9">
        <f t="shared" si="1"/>
        <v>0.20342134469388889</v>
      </c>
      <c r="G49" s="43">
        <v>30940</v>
      </c>
      <c r="H49" s="35">
        <v>265005</v>
      </c>
      <c r="K49" s="40"/>
    </row>
    <row r="50" spans="1:11">
      <c r="A50" s="10" t="s">
        <v>25</v>
      </c>
      <c r="B50" s="36">
        <v>282630</v>
      </c>
      <c r="C50" s="11">
        <v>1434.1379999999999</v>
      </c>
      <c r="D50" s="12">
        <f t="shared" si="0"/>
        <v>0.19707308501692306</v>
      </c>
      <c r="E50" s="36">
        <v>53858</v>
      </c>
      <c r="F50" s="12">
        <f t="shared" si="1"/>
        <v>0.19056009623889891</v>
      </c>
      <c r="G50" s="44">
        <v>51263</v>
      </c>
      <c r="H50" s="36">
        <v>144178</v>
      </c>
      <c r="K50" s="40"/>
    </row>
    <row r="51" spans="1:11">
      <c r="A51" s="13" t="s">
        <v>43</v>
      </c>
      <c r="B51" s="19">
        <f>SUM(B4:B50)</f>
        <v>33589792</v>
      </c>
      <c r="C51" s="14">
        <f>SUM(C4:C50)</f>
        <v>127110.04699999996</v>
      </c>
      <c r="D51" s="15">
        <f t="shared" si="0"/>
        <v>0.26425756887651858</v>
      </c>
      <c r="E51" s="19">
        <f>SUM(E4:E50)</f>
        <v>6050660</v>
      </c>
      <c r="F51" s="15">
        <f t="shared" si="1"/>
        <v>0.18013389305893887</v>
      </c>
      <c r="G51" s="45">
        <v>31642</v>
      </c>
      <c r="H51" s="19">
        <f>SUM(H4:H50)</f>
        <v>16174391</v>
      </c>
    </row>
    <row r="52" spans="1:11" s="23" customFormat="1" ht="13.5" customHeight="1">
      <c r="A52" s="41" t="s">
        <v>60</v>
      </c>
      <c r="B52" s="41"/>
      <c r="C52" s="41"/>
      <c r="D52" s="41"/>
      <c r="E52" s="41"/>
      <c r="F52" s="41"/>
      <c r="G52" s="33"/>
      <c r="H52" s="18"/>
    </row>
    <row r="53" spans="1:11" ht="13.5" customHeight="1">
      <c r="A53" s="16" t="s">
        <v>63</v>
      </c>
      <c r="B53" s="16"/>
      <c r="C53" s="16"/>
      <c r="D53" s="16"/>
      <c r="E53" s="16"/>
      <c r="F53" s="16"/>
      <c r="G53" s="16"/>
    </row>
    <row r="56" spans="1:11" ht="14.25">
      <c r="A56" s="22" t="s">
        <v>57</v>
      </c>
    </row>
    <row r="57" spans="1:11" s="21" customFormat="1" ht="12">
      <c r="A57" s="29"/>
      <c r="B57" s="31" t="s">
        <v>58</v>
      </c>
      <c r="C57" s="25"/>
      <c r="D57" s="26"/>
      <c r="E57" s="26"/>
      <c r="F57" s="26"/>
      <c r="G57" s="26"/>
      <c r="H57" s="26"/>
    </row>
    <row r="58" spans="1:11" s="21" customFormat="1" ht="63">
      <c r="A58" s="30" t="s">
        <v>62</v>
      </c>
      <c r="B58" s="37">
        <v>34270</v>
      </c>
      <c r="C58" s="25"/>
      <c r="D58" s="26"/>
      <c r="E58" s="26"/>
      <c r="F58" s="26"/>
      <c r="G58" s="26"/>
    </row>
    <row r="59" spans="1:11" s="21" customFormat="1" ht="72">
      <c r="A59" s="30" t="s">
        <v>61</v>
      </c>
      <c r="B59" s="32">
        <v>33589.792000000001</v>
      </c>
      <c r="C59" s="25"/>
      <c r="D59" s="26"/>
      <c r="E59" s="26"/>
      <c r="F59" s="26"/>
      <c r="G59" s="26"/>
    </row>
    <row r="60" spans="1:11" s="21" customFormat="1" ht="11.25">
      <c r="A60" s="26" t="s">
        <v>59</v>
      </c>
      <c r="B60" s="26"/>
      <c r="C60" s="27"/>
      <c r="D60" s="28"/>
      <c r="E60" s="26"/>
      <c r="F60" s="26"/>
      <c r="G60" s="26"/>
    </row>
    <row r="61" spans="1:11" s="21" customFormat="1" ht="11.25">
      <c r="A61" s="26"/>
      <c r="B61" s="26"/>
      <c r="C61" s="27"/>
      <c r="D61" s="26"/>
      <c r="E61" s="26"/>
      <c r="F61" s="26"/>
      <c r="G61" s="26"/>
    </row>
    <row r="62" spans="1:11" s="21" customFormat="1" ht="11.25">
      <c r="A62" s="26"/>
      <c r="B62" s="26"/>
      <c r="C62" s="27"/>
      <c r="D62" s="26"/>
      <c r="E62" s="26"/>
      <c r="F62" s="26"/>
      <c r="G62" s="26"/>
    </row>
  </sheetData>
  <mergeCells count="1">
    <mergeCell ref="A52:F52"/>
  </mergeCells>
  <phoneticPr fontId="4"/>
  <pageMargins left="0.75" right="0.75" top="1" bottom="1" header="0.51200000000000001" footer="0.51200000000000001"/>
  <pageSetup paperSize="9" scale="62" orientation="portrait" horizontalDpi="300" verticalDpi="300" r:id="rId1"/>
  <headerFooter alignWithMargins="0"/>
  <ignoredErrors>
    <ignoredError sqref="F51 D51" formula="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全国高齢者数 (正)</vt:lpstr>
      <vt:lpstr>全国高齢者数 (誤)</vt:lpstr>
    </vt:vector>
  </TitlesOfParts>
  <Company>タムラプランニングアンドオペ</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田村明孝</dc:creator>
  <cp:lastModifiedBy>WATANABE2</cp:lastModifiedBy>
  <cp:lastPrinted>2016-04-26T05:02:56Z</cp:lastPrinted>
  <dcterms:created xsi:type="dcterms:W3CDTF">2005-06-20T06:13:11Z</dcterms:created>
  <dcterms:modified xsi:type="dcterms:W3CDTF">2016-08-17T05:28:55Z</dcterms:modified>
</cp:coreProperties>
</file>